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in" ContentType="application/vnd.openxmlformats-officedocument.spreadsheetml.printerSettings"/>
  <Default Extension="jpeg" ContentType="image/jpeg"/>
  <Default Extension="png" ContentType="image/png"/>
  <Default Extension="wmf" ContentType="image/x-wmf"/>
  <Default Extension="emf" ContentType="image/x-emf"/>
  <Override ContentType="application/vnd.openxmlformats-package.core-properties+xml" PartName="/docProps/core.xml"/>
  <Override ContentType="application/vnd.openxmlformats-officedocument.spreadsheetml.sheet.main+xml" PartName="/xl/workbook.xml"/>
  <Override ContentType="application/vnd.openxmlformats-officedocument.extended-properties+xml" PartName="/docProps/app.xml"/>
  <Override ContentType="application/vnd.openxmlformats-officedocument.spreadsheetml.styles+xml" PartName="/xl/styles.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sharedStrings+xml" PartName="/xl/sharedStrings.xml"/>
  <Override ContentType="application/vnd.openxmlformats-officedocument.theme+xml" PartName="/xl/theme/theme1.xml"/>
</Types>
</file>

<file path=_rels/.rels><?xml version="1.0" encoding="UTF-8" standalone="yes"?><Relationships xmlns="http://schemas.openxmlformats.org/package/2006/relationships" 
><Relationship Target="docProps/core.xml" Type="http://schemas.openxmlformats.org/package/2006/relationships/metadata/core-properties" Id="rId1" /><Relationship Target="xl/workbook.xml" Type="http://schemas.openxmlformats.org/officeDocument/2006/relationships/officeDocument" Id="rId2" /><Relationship Target="docProps/app.xml" Type="http://schemas.openxmlformats.org/officeDocument/2006/relationships/extended-properties" Id="rId3" /></Relationships>
</file>

<file path=xl/workbook.xml><?xml version="1.0" encoding="utf-8"?>
<workbook xmlns="http://schemas.openxmlformats.org/spreadsheetml/2006/main" xmlns:r="http://schemas.openxmlformats.org/officeDocument/2006/relationships">
  <fileVersion appName="xl" lastEdited="4" lowestEdited="4" rupBuild="5246"/>
  <workbookPr saveExternalLinkValues="0" defaultThemeVersion="124226"/>
  <bookViews>
    <workbookView minimized="1" windowWidth="11700" windowHeight="8540" activeTab="26"/>
  </bookViews>
  <sheets>
    <sheet name="封面" sheetId="1" r:id="rId2"/>
    <sheet name="目录" sheetId="2" r:id="rId3"/>
    <sheet name="社决01-资产负债表" sheetId="3" r:id="rId4"/>
    <sheet name="社决02-收支总表" sheetId="4" r:id="rId5"/>
    <sheet name="社决03-企业职工养老保险收支表" sheetId="5" r:id="rId6"/>
    <sheet name="社决04-城乡居民养老保险收支表" sheetId="6" r:id="rId7"/>
    <sheet name="社决05-机关事业养老保险收支表" sheetId="7" r:id="rId8"/>
    <sheet name="社决06-职工医疗保险收支表" sheetId="8" r:id="rId9"/>
    <sheet name="社决07-城乡居民医疗保险收支表" sheetId="9" r:id="rId10"/>
    <sheet name="社决08-工伤保险收支表" sheetId="10" r:id="rId11"/>
    <sheet name="社决09-失业保险收支表" sheetId="11" r:id="rId12"/>
    <sheet name="社决10-财政专户资产负债表" sheetId="12" r:id="rId13"/>
    <sheet name="社决11-财政专户收支表" sheetId="13" r:id="rId14"/>
    <sheet name="社决附01-财政对社会保险基金补助情况表" sheetId="14" r:id="rId15"/>
    <sheet name="社决附02-地方财政对企业职工养老保险基金补助情况构成表" sheetId="15" r:id="rId16"/>
    <sheet name="社决附03-基本养老保险基础资料表" sheetId="16" r:id="rId17"/>
    <sheet name="社决附04-职工医疗保险基础资料表" sheetId="17" r:id="rId18"/>
    <sheet name="社决附05-城乡居民医疗保险基础资料表" sheetId="18" r:id="rId19"/>
    <sheet name="社决附06-工伤保险基础资料表" sheetId="19" r:id="rId20"/>
    <sheet name="社决附07-失业保险基础资料表" sheetId="20" r:id="rId21"/>
    <sheet name="社决附08-社会保险补充资料表" sheetId="21" r:id="rId22"/>
    <sheet name="社决附09-社会保险补充资料表续" sheetId="22" r:id="rId23"/>
    <sheet name="社决附10-长期护理保险基金收支" sheetId="23" r:id="rId24"/>
    <sheet name="社决附11-机关事业单位职业年金情况表" sheetId="24" r:id="rId25"/>
    <sheet name="社决附12-公务员医疗补助情况表" sheetId="25" r:id="rId26"/>
    <sheet name="社决附13-职工大额医疗费用补助情况表" sheetId="26" r:id="rId27"/>
    <sheet name="社决附14-社会保险统筹情况表" sheetId="27" r:id="rId28"/>
  </sheets>
  <calcPr calcId="125725" iterateDelta="0.001"/>
  <oleSize ref="A1"/>
</workbook>
</file>

<file path=xl/sharedStrings.xml><?xml version="1.0" encoding="utf-8"?>
<sst xmlns="http://schemas.openxmlformats.org/spreadsheetml/2006/main" count="714">
  <si>
    <t>2025 年 社 会 保 险 基 金 决 算</t>
  </si>
  <si>
    <t xml:space="preserve"> 批准日期 :</t>
  </si>
  <si>
    <t>年</t>
  </si>
  <si>
    <t>月</t>
  </si>
  <si>
    <t>日</t>
  </si>
  <si>
    <t>财政厅（局）:</t>
  </si>
  <si>
    <t>人力资源社会保障厅（局）:</t>
  </si>
  <si>
    <t>医疗保障局:</t>
  </si>
  <si>
    <t xml:space="preserve"> 报送日期 :</t>
  </si>
  <si>
    <t>税务局:</t>
  </si>
  <si>
    <t>财政厅（局）负责人（章）:</t>
  </si>
  <si>
    <t xml:space="preserve"> 财务负责人（章）:</t>
  </si>
  <si>
    <t>经办人（章）:</t>
  </si>
  <si>
    <t>人力资源社会保障（厅）局负责人（章）:</t>
  </si>
  <si>
    <t>医疗保障局负责人（章）：</t>
  </si>
  <si>
    <t>财务负责人（章）:</t>
  </si>
  <si>
    <t>税务局负责人（章）：</t>
  </si>
  <si>
    <t>社保费部门负责人（章）:</t>
  </si>
  <si>
    <t>目        录</t>
  </si>
  <si>
    <t>一、2025年社会保险基金资产负债表………………………………………………………………………社决01表</t>
  </si>
  <si>
    <t>二、2025年社会保险基金收支决算总表……………………………………………………………………社决02表</t>
  </si>
  <si>
    <t>三、2025年企业职工基本养老保险基金收支决算表………………………………………………………社决03表</t>
  </si>
  <si>
    <t>四、2025年城乡居民基本养老保险基金收支决算表………………………………………………………社决04表</t>
  </si>
  <si>
    <t>五、2025年机关事业单位基本养老保险基金收支决算表…………………………………………………社决05表</t>
  </si>
  <si>
    <t>六、2025年职工基本医疗保险（含生育保险）基金收支决算表…………………………………………社决06表</t>
  </si>
  <si>
    <t>七、2025年城乡居民基本医疗保险基金收支决算表………………………………………………………社决07表</t>
  </si>
  <si>
    <t>八、2025年工伤保险基金收支决算表………………………………………………………………………社决08表</t>
  </si>
  <si>
    <t>九、2025年失业保险基金收支决算表………………………………………………………………………社决09表</t>
  </si>
  <si>
    <t>十、2025年社会保障基金财政专户资产负债表……………………………………………………………社决10表</t>
  </si>
  <si>
    <t>十一、2025年社会保障基金财政专户收支决算表…………………………………………………………社决11表</t>
  </si>
  <si>
    <t>十二、2025年财政对社会保险基金补助情况表…………………………………………………………社决附01表</t>
  </si>
  <si>
    <t>十三、2025年地方财政对企业职工基本养老保险基金补助情况构成表………………………………社决附02表</t>
  </si>
  <si>
    <t>十四、2025年基本养老保险基础资料表…………………………………………………………………社决附03表</t>
  </si>
  <si>
    <t>十五、2025年职工基本医疗保险基础资料表……………………………………………………………社决附04表</t>
  </si>
  <si>
    <t>十六、2025年城乡居民基本医疗保险基础资料表………………………………………………………社决附05表</t>
  </si>
  <si>
    <t>十七、2025年工伤保险基础资料表………………………………………………………………………社决附06表</t>
  </si>
  <si>
    <t>十八、2025年失业保险基础资料表………………………………………………………………………社决附07表</t>
  </si>
  <si>
    <t>十九、2025年社会保险补充资料表………………………………………………………………………社决附08表</t>
  </si>
  <si>
    <t>二十、2025年社会保险补充资料表续……………………………………………………………………社决附09表</t>
  </si>
  <si>
    <t>二十一、2025年长期护理保险基金收支情况表…………………………………………………………社决附10表</t>
  </si>
  <si>
    <t>二十二、2025年机关事业单位职业年金情况表…………………………………………………………社决附11表</t>
  </si>
  <si>
    <t>二十三、2025年公务员医疗补助情况表…………………………………………………………………社决附12表</t>
  </si>
  <si>
    <t>二十四、2025年职工大额医疗费用补助情况表…………………………………………………………社决附13表</t>
  </si>
  <si>
    <t>二十五、2025年社会保险统筹情况表……………………………………………………………………社决附14表</t>
  </si>
  <si>
    <t xml:space="preserve"> 2025年社会保险基金资产负债表</t>
  </si>
  <si>
    <t>社决01表</t>
  </si>
  <si>
    <t>云南省玉溪市华宁县医疗保险管理服务中心</t>
  </si>
  <si>
    <t>单位：元</t>
  </si>
  <si>
    <t>项      目</t>
  </si>
  <si>
    <t>合      计</t>
  </si>
  <si>
    <t>企业职工基本养老保险基金</t>
  </si>
  <si>
    <t>城乡居民基本养老保险基金</t>
  </si>
  <si>
    <t>机关事业单位基本养老保险基金</t>
  </si>
  <si>
    <t>职工基本医疗保险（含生育保险）基金</t>
  </si>
  <si>
    <t>城乡居民基本医疗保险基金</t>
  </si>
  <si>
    <t>工伤保险基金</t>
  </si>
  <si>
    <t>失业保险基金</t>
  </si>
  <si>
    <t>年初数</t>
  </si>
  <si>
    <t>年末数</t>
  </si>
  <si>
    <t>一、资产</t>
  </si>
  <si>
    <t xml:space="preserve">    库存现金</t>
  </si>
  <si>
    <t xml:space="preserve">    支出户存款</t>
  </si>
  <si>
    <t xml:space="preserve">    财政专户存款</t>
  </si>
  <si>
    <t xml:space="preserve">    暂付款</t>
  </si>
  <si>
    <t xml:space="preserve">    债券投资</t>
  </si>
  <si>
    <t xml:space="preserve">    委托投资</t>
  </si>
  <si>
    <t>×</t>
  </si>
  <si>
    <t>二、负债</t>
  </si>
  <si>
    <t xml:space="preserve">    借入款项</t>
  </si>
  <si>
    <t xml:space="preserve">    暂收款</t>
  </si>
  <si>
    <t>三、基金</t>
  </si>
  <si>
    <t>第 1 页</t>
  </si>
  <si>
    <t>2025年社会保险基金收支决算总表</t>
  </si>
  <si>
    <t>社决02表</t>
  </si>
  <si>
    <t>项        目</t>
  </si>
  <si>
    <t>合计</t>
  </si>
  <si>
    <t>企业职工基本
养老保险基金</t>
  </si>
  <si>
    <t>城乡居民基本
养老保险基金</t>
  </si>
  <si>
    <t>机关事业单位基
本养老保险基金</t>
  </si>
  <si>
    <t>职工基本医疗保险
（含生育保险）基金</t>
  </si>
  <si>
    <t>城乡居民基本
医疗保险基金</t>
  </si>
  <si>
    <t>一、收入</t>
  </si>
  <si>
    <t xml:space="preserve">    其中：1.社会保险费收入</t>
  </si>
  <si>
    <t xml:space="preserve">          2.财政补贴收入</t>
  </si>
  <si>
    <t xml:space="preserve">          3.利息收入</t>
  </si>
  <si>
    <t xml:space="preserve">          4.委托投资收益</t>
  </si>
  <si>
    <t xml:space="preserve">          5.转移收入</t>
  </si>
  <si>
    <t xml:space="preserve">          6.其他收入</t>
  </si>
  <si>
    <t xml:space="preserve">          7.全国统筹调剂资金收入（省级专用）</t>
  </si>
  <si>
    <t xml:space="preserve">          8.全国统筹调剂资金收入（中央专用）</t>
  </si>
  <si>
    <t>二、支出</t>
  </si>
  <si>
    <t xml:space="preserve">    其中：1.社会保险待遇支出</t>
  </si>
  <si>
    <t xml:space="preserve">          2.转移支出</t>
  </si>
  <si>
    <t xml:space="preserve">          3.其他支出</t>
  </si>
  <si>
    <t xml:space="preserve">          4.全国统筹调剂资金支出（中央专用）</t>
  </si>
  <si>
    <t xml:space="preserve">          5.全国统筹调剂资金支出（省级专用）</t>
  </si>
  <si>
    <t>三、本年收支结余</t>
  </si>
  <si>
    <t>四、年末滚存结余</t>
  </si>
  <si>
    <t>第 2 页</t>
  </si>
  <si>
    <t>2025年企业职工基本养老保险基金收支决算表</t>
  </si>
  <si>
    <t xml:space="preserve">   社决03表</t>
  </si>
  <si>
    <t>金      额</t>
  </si>
  <si>
    <t>一、基本养老保险费收入</t>
  </si>
  <si>
    <t>一、基本养老金支出</t>
  </si>
  <si>
    <t>二、财政补贴收入</t>
  </si>
  <si>
    <t xml:space="preserve">    其中：离休金支出</t>
  </si>
  <si>
    <t>三、利息收入</t>
  </si>
  <si>
    <t>二、医疗补助金支出</t>
  </si>
  <si>
    <t>四、委托投资收益</t>
  </si>
  <si>
    <t>三、丧葬补助金和抚恤金支出</t>
  </si>
  <si>
    <t>五、转移收入</t>
  </si>
  <si>
    <t>四、病残津贴支出</t>
  </si>
  <si>
    <t>六、其他收入</t>
  </si>
  <si>
    <t>五、转移支出</t>
  </si>
  <si>
    <t>六、其他支出</t>
  </si>
  <si>
    <t>七、本年收入小计</t>
  </si>
  <si>
    <t>七、本年支出小计</t>
  </si>
  <si>
    <t>八、上级补助收入</t>
  </si>
  <si>
    <t>八、补助下级支出</t>
  </si>
  <si>
    <t xml:space="preserve">    其中：全国统筹调剂资金收入(省级专用)</t>
  </si>
  <si>
    <t xml:space="preserve">    其中：全国统筹调剂资金支出(中央专用)</t>
  </si>
  <si>
    <t>九、下级上解收入</t>
  </si>
  <si>
    <t>九、上解上级支出</t>
  </si>
  <si>
    <t xml:space="preserve">    其中：全国统筹调剂资金收入(中央专用)</t>
  </si>
  <si>
    <t xml:space="preserve">    其中：全国统筹调剂资金支出(省级专用)</t>
  </si>
  <si>
    <t>十、本年收入合计</t>
  </si>
  <si>
    <t>十、本年支出合计</t>
  </si>
  <si>
    <t>十一、本年收支结余</t>
  </si>
  <si>
    <t>十一、上年结余</t>
  </si>
  <si>
    <t>十二、年末滚存结余</t>
  </si>
  <si>
    <t>总    计</t>
  </si>
  <si>
    <t>总   计</t>
  </si>
  <si>
    <t>第 3 页</t>
  </si>
  <si>
    <t>2025年城乡居民基本养老保险基金收支决算表</t>
  </si>
  <si>
    <t>社决04表</t>
  </si>
  <si>
    <t>项          目</t>
  </si>
  <si>
    <t>金    额</t>
  </si>
  <si>
    <t>一、个人缴费收入</t>
  </si>
  <si>
    <t>一、基础养老金支出</t>
  </si>
  <si>
    <t xml:space="preserve">    其中：居民个人缴费收入</t>
  </si>
  <si>
    <t>二、个人账户养老金支出</t>
  </si>
  <si>
    <t xml:space="preserve">          被征地农民缴费补贴收入</t>
  </si>
  <si>
    <t>三、丧葬补助金支出</t>
  </si>
  <si>
    <t xml:space="preserve">          退捕渔民缴费补贴收入</t>
  </si>
  <si>
    <t>四、转移支出</t>
  </si>
  <si>
    <t xml:space="preserve">          财政为缴费困难群体代缴收入</t>
  </si>
  <si>
    <t>五、其他支出</t>
  </si>
  <si>
    <t xml:space="preserve">    其中：财政对基础养老金的补贴</t>
  </si>
  <si>
    <t xml:space="preserve">          财政对个人缴费的补贴</t>
  </si>
  <si>
    <t>三、集体补助收入</t>
  </si>
  <si>
    <t>四、利息收入</t>
  </si>
  <si>
    <t>五、委托投资收益</t>
  </si>
  <si>
    <t>六、转移收入</t>
  </si>
  <si>
    <t>七、其他收入</t>
  </si>
  <si>
    <t>八、本年收入小计</t>
  </si>
  <si>
    <t>六、本年支出小计</t>
  </si>
  <si>
    <t>九、上级补助收入</t>
  </si>
  <si>
    <t>七、补助下级支出</t>
  </si>
  <si>
    <t>十、下级上解收入</t>
  </si>
  <si>
    <t>八、上解上级支出</t>
  </si>
  <si>
    <t>十一、本年收入合计</t>
  </si>
  <si>
    <t>九、本年支出合计</t>
  </si>
  <si>
    <t>十、本年收支结余</t>
  </si>
  <si>
    <t>十二、上年结余</t>
  </si>
  <si>
    <t>十一、年末滚存结余</t>
  </si>
  <si>
    <t>总        计</t>
  </si>
  <si>
    <t>总         计</t>
  </si>
  <si>
    <t>第 4 页</t>
  </si>
  <si>
    <t>2025年机关事业单位基本养老保险基金收支决算表</t>
  </si>
  <si>
    <t xml:space="preserve">   社决05表</t>
  </si>
  <si>
    <t xml:space="preserve">二、财政补贴收入 </t>
  </si>
  <si>
    <t>二、转移支出</t>
  </si>
  <si>
    <t>三、其他支出</t>
  </si>
  <si>
    <t>四、转移收入</t>
  </si>
  <si>
    <t>五、其他收入</t>
  </si>
  <si>
    <t>六、本年收入小计</t>
  </si>
  <si>
    <t>四、本年支出小计</t>
  </si>
  <si>
    <t>七、上级补助收入</t>
  </si>
  <si>
    <t>五、补助下级支出</t>
  </si>
  <si>
    <t>八、下级上解收入</t>
  </si>
  <si>
    <t>六、上解上级支出</t>
  </si>
  <si>
    <t>九、本年收入合计</t>
  </si>
  <si>
    <t>七、本年支出合计</t>
  </si>
  <si>
    <t>八、本年收支结余</t>
  </si>
  <si>
    <t>十、上年结余</t>
  </si>
  <si>
    <t>九、年末滚存结余</t>
  </si>
  <si>
    <t>第 5 页</t>
  </si>
  <si>
    <t>2025年职工基本医疗保险（含生育保险）基金收支决算表</t>
  </si>
  <si>
    <t>社决06表</t>
  </si>
  <si>
    <t>小      计</t>
  </si>
  <si>
    <t>基本医疗保险统筹基金（含单建统筹）</t>
  </si>
  <si>
    <t>基本医疗保险
个人账户基金</t>
  </si>
  <si>
    <t>一、基本医疗保险费收入</t>
  </si>
  <si>
    <t>一、基本医疗保险待遇支出</t>
  </si>
  <si>
    <t xml:space="preserve">    其中：单位缴费</t>
  </si>
  <si>
    <t>　  其中：住院费用支出</t>
  </si>
  <si>
    <t xml:space="preserve">          个人缴费</t>
  </si>
  <si>
    <t xml:space="preserve">          其中：近亲属住院费用支出</t>
  </si>
  <si>
    <t>　        门诊费用支出</t>
  </si>
  <si>
    <t xml:space="preserve">    其中：对医保基金负担新冠病毒疫苗及接种费用的补助</t>
  </si>
  <si>
    <t xml:space="preserve">          其中：近亲属门诊费用支出</t>
  </si>
  <si>
    <t xml:space="preserve">          生育医疗费用支出</t>
  </si>
  <si>
    <t xml:space="preserve">          生育津贴支出</t>
  </si>
  <si>
    <t xml:space="preserve">          其他待遇支出</t>
  </si>
  <si>
    <t>总      计</t>
  </si>
  <si>
    <t>第 6 页</t>
  </si>
  <si>
    <t>2025年城乡居民基本医疗保险基金收支决算表</t>
  </si>
  <si>
    <t>社决07表</t>
  </si>
  <si>
    <t xml:space="preserve">    其中：集体扶持收入</t>
  </si>
  <si>
    <t>　　其中：住院费用支出</t>
  </si>
  <si>
    <t xml:space="preserve">          城乡医疗救助资助收入</t>
  </si>
  <si>
    <t xml:space="preserve">          门诊费用支出</t>
  </si>
  <si>
    <t xml:space="preserve">          财政为困难人员代缴收入</t>
  </si>
  <si>
    <t>二、大病保险支出</t>
  </si>
  <si>
    <t xml:space="preserve">      其中：按规定标准补助收入</t>
  </si>
  <si>
    <t xml:space="preserve">            对医保基金负担新冠病毒疫苗及接种费用的补助</t>
  </si>
  <si>
    <t>四、其他收入</t>
  </si>
  <si>
    <t>五、本年收入小计</t>
  </si>
  <si>
    <t>六、上级补助收入</t>
  </si>
  <si>
    <t>七、下级上解收入</t>
  </si>
  <si>
    <t>八、本年收入合计</t>
  </si>
  <si>
    <t>九、上年结余</t>
  </si>
  <si>
    <t>第 7 页</t>
  </si>
  <si>
    <t>2025年工伤保险基金收支决算表</t>
  </si>
  <si>
    <t xml:space="preserve">       社决08表</t>
  </si>
  <si>
    <t>一、工伤保险费收入</t>
  </si>
  <si>
    <t>一、工伤保险待遇支出</t>
  </si>
  <si>
    <t xml:space="preserve">    其中：公务员工伤保险费收入</t>
  </si>
  <si>
    <t xml:space="preserve">    其中：工伤医疗待遇支出</t>
  </si>
  <si>
    <t xml:space="preserve">          职业伤害保障费收入（试点）</t>
  </si>
  <si>
    <t xml:space="preserve">          伤残待遇支出</t>
  </si>
  <si>
    <t xml:space="preserve">          工亡待遇支出</t>
  </si>
  <si>
    <t xml:space="preserve">          职业伤害保障待遇支出</t>
  </si>
  <si>
    <t xml:space="preserve">四、其他收入   </t>
  </si>
  <si>
    <t>二、劳动能力鉴定支出</t>
  </si>
  <si>
    <t xml:space="preserve">    其中：职业伤害保障劳动能力鉴定支出</t>
  </si>
  <si>
    <t>三、工伤预防费用支出</t>
  </si>
  <si>
    <t>四、其他支出</t>
  </si>
  <si>
    <t xml:space="preserve">    其中：职业伤害保障委托承办费用支出</t>
  </si>
  <si>
    <t>五、本年支出小计</t>
  </si>
  <si>
    <t>六、补助下级支出</t>
  </si>
  <si>
    <t xml:space="preserve">七、上解上级支出 </t>
  </si>
  <si>
    <t>八、本年支出合计</t>
  </si>
  <si>
    <t>九、本年收支结余</t>
  </si>
  <si>
    <t xml:space="preserve">    其中：储备金</t>
  </si>
  <si>
    <t>十、年末滚存结余</t>
  </si>
  <si>
    <t>第 8 页</t>
  </si>
  <si>
    <t>2025年失业保险基金收支决算表</t>
  </si>
  <si>
    <t xml:space="preserve">       社决09表</t>
  </si>
  <si>
    <t>一、失业保险费收入</t>
  </si>
  <si>
    <t>一、失业保险金支出</t>
  </si>
  <si>
    <t>二、基本医疗保险费（含生育保险费）支出</t>
  </si>
  <si>
    <t xml:space="preserve">四、转移收入 </t>
  </si>
  <si>
    <t>四、职业培训和职业介绍补贴支出</t>
  </si>
  <si>
    <t>五、其他费用支出</t>
  </si>
  <si>
    <t xml:space="preserve">    其中：其他促进就业支出（东部7省市）</t>
  </si>
  <si>
    <t xml:space="preserve">          农民合同制工人一次性生活补助</t>
  </si>
  <si>
    <t xml:space="preserve">          价格临时补贴</t>
  </si>
  <si>
    <t xml:space="preserve">          大龄领取失业保险金人员基本养老保险缴费支出</t>
  </si>
  <si>
    <t>六、稳定岗位补贴（稳岗返还）支出</t>
  </si>
  <si>
    <t>七、技能提升补贴支出</t>
  </si>
  <si>
    <t xml:space="preserve">八、转移支出 </t>
  </si>
  <si>
    <t>九、其他支出</t>
  </si>
  <si>
    <t>十、本年支出小计</t>
  </si>
  <si>
    <t>十一、补助下级支出</t>
  </si>
  <si>
    <t xml:space="preserve">十二、上解上级支出 </t>
  </si>
  <si>
    <t>十三、本年支出合计</t>
  </si>
  <si>
    <t>十四、本年收支结余</t>
  </si>
  <si>
    <t>十五、年末滚存结余</t>
  </si>
  <si>
    <t>第 9 页</t>
  </si>
  <si>
    <t>2025年社会保障基金财政专户资产负债表</t>
  </si>
  <si>
    <t xml:space="preserve"> 社决10表</t>
  </si>
  <si>
    <t>项     目</t>
  </si>
  <si>
    <t>合　　计</t>
  </si>
  <si>
    <t xml:space="preserve">城乡居民基本
  养老保险基金  </t>
  </si>
  <si>
    <t>一、年初数</t>
  </si>
  <si>
    <t xml:space="preserve">   (一)资产合计</t>
  </si>
  <si>
    <t xml:space="preserve">       1.银行存款</t>
  </si>
  <si>
    <t xml:space="preserve">         其中：定期存款</t>
  </si>
  <si>
    <t xml:space="preserve">       2.暂付款</t>
  </si>
  <si>
    <t xml:space="preserve">       3.债券投资</t>
  </si>
  <si>
    <t xml:space="preserve">       4.委托投资</t>
  </si>
  <si>
    <t xml:space="preserve">   (二)负债合计</t>
  </si>
  <si>
    <t xml:space="preserve">       1.借入款项</t>
  </si>
  <si>
    <t xml:space="preserve">       2.暂收款</t>
  </si>
  <si>
    <t xml:space="preserve">   (三)基金</t>
  </si>
  <si>
    <t>二、年末数</t>
  </si>
  <si>
    <t>第 10 页</t>
  </si>
  <si>
    <t>2025年社会保障基金财政专户收支决算表</t>
  </si>
  <si>
    <t xml:space="preserve"> 社决11表</t>
  </si>
  <si>
    <t>一、上年结余</t>
  </si>
  <si>
    <t>二、本年收入</t>
  </si>
  <si>
    <t xml:space="preserve">    1.社会保险费收入</t>
  </si>
  <si>
    <t xml:space="preserve">      其中：税务征缴收入</t>
  </si>
  <si>
    <t xml:space="preserve">            经办机构征缴收入</t>
  </si>
  <si>
    <t xml:space="preserve">            代缴收入</t>
  </si>
  <si>
    <t xml:space="preserve">     2.财政补贴收入</t>
  </si>
  <si>
    <t xml:space="preserve">     3.利息收入</t>
  </si>
  <si>
    <t xml:space="preserve">     4.委托投资收益</t>
  </si>
  <si>
    <t>三、本年支出</t>
  </si>
  <si>
    <t xml:space="preserve">     其中：社会保险待遇支出</t>
  </si>
  <si>
    <t>四、本年收支结余</t>
  </si>
  <si>
    <t>五、年末滚存结余</t>
  </si>
  <si>
    <t>第 11 页</t>
  </si>
  <si>
    <t>2025年财政对社会保险基金补助情况表</t>
  </si>
  <si>
    <t>社决附01表</t>
  </si>
  <si>
    <t xml:space="preserve">项      目  </t>
  </si>
  <si>
    <t>一、上年未到位补助资金</t>
  </si>
  <si>
    <t>　 （一）省级</t>
  </si>
  <si>
    <t>　 （二）地（市）级</t>
  </si>
  <si>
    <t>　 （三）县级</t>
  </si>
  <si>
    <t>二、本年预算安排</t>
  </si>
  <si>
    <t xml:space="preserve">   （一）中央级</t>
  </si>
  <si>
    <t>　 （二）省级</t>
  </si>
  <si>
    <t>　 （三）地（市）级</t>
  </si>
  <si>
    <t>　 （四）县级</t>
  </si>
  <si>
    <t>三、本年预算支出</t>
  </si>
  <si>
    <t xml:space="preserve">    一般公共预算科目和名称</t>
  </si>
  <si>
    <t>2082601财政对企业职工基本养老保险基金的补助</t>
  </si>
  <si>
    <t>2082602财政对城乡居民基本养老保险基金的补助</t>
  </si>
  <si>
    <t>2080507对机关事业单位基本养老保险基金的补助</t>
  </si>
  <si>
    <t>2101201财政对职工基本医疗保险基金的补助</t>
  </si>
  <si>
    <t>2101202财政对城乡居民基本医疗保险基金的补助</t>
  </si>
  <si>
    <t>2082702财政对工伤保险基金的补助</t>
  </si>
  <si>
    <t>2082701财政对失业保险基金的补助</t>
  </si>
  <si>
    <t xml:space="preserve">    一般公共预算列支金额</t>
  </si>
  <si>
    <t>四、本年末累计未到位补助资金</t>
  </si>
  <si>
    <t>第 12 页</t>
  </si>
  <si>
    <t>2025年地方财政对企业职工基本养老保险基金补助情况构成表</t>
  </si>
  <si>
    <t>社决附02表</t>
  </si>
  <si>
    <t>金额</t>
  </si>
  <si>
    <t>一、合计</t>
  </si>
  <si>
    <t>（一）当年调整基本养老金支出补助</t>
  </si>
  <si>
    <t>（二）基金当期缺口补助</t>
  </si>
  <si>
    <t>（三）地方自行出台基金减收增支政策补助</t>
  </si>
  <si>
    <t>（四）其他补助</t>
  </si>
  <si>
    <t>二、省级</t>
  </si>
  <si>
    <t>三、地（市）级</t>
  </si>
  <si>
    <t>四、县级</t>
  </si>
  <si>
    <t>第 13 页</t>
  </si>
  <si>
    <t>2025年基本养老保险基础资料表</t>
  </si>
  <si>
    <t>社决附03表</t>
  </si>
  <si>
    <t>单位</t>
  </si>
  <si>
    <t>数      量</t>
  </si>
  <si>
    <t>一、企业职工基本养老保险</t>
  </si>
  <si>
    <t xml:space="preserve">        1.建立个人账户年末人数</t>
  </si>
  <si>
    <t>人</t>
  </si>
  <si>
    <t xml:space="preserve">        2.国库户</t>
  </si>
  <si>
    <t>元</t>
  </si>
  <si>
    <t xml:space="preserve">   (一)参保人员年末数</t>
  </si>
  <si>
    <t xml:space="preserve">        2.年末个人账户记账金额</t>
  </si>
  <si>
    <t>三、机关事业单位基本养老保险</t>
  </si>
  <si>
    <t>　     1.职工人数</t>
  </si>
  <si>
    <t xml:space="preserve">   (六)基金暂存其他账户存款年末数</t>
  </si>
  <si>
    <t xml:space="preserve">         其中：个人身份参保人数</t>
  </si>
  <si>
    <t xml:space="preserve">        1.经办机构收入户</t>
  </si>
  <si>
    <t>　     2.离休人员数</t>
  </si>
  <si>
    <t>　     2.退休（退职）人员数</t>
  </si>
  <si>
    <t>　     3.退休（退职）人员数</t>
  </si>
  <si>
    <t xml:space="preserve">    (七)全国统筹调剂资金情况（省级专用）</t>
  </si>
  <si>
    <t xml:space="preserve">         其中：当年新增退休（退职）人员数</t>
  </si>
  <si>
    <t xml:space="preserve">          1.本年收支结余（不含全国统筹调剂资金）</t>
  </si>
  <si>
    <t xml:space="preserve">   (二)缴费人员年末数</t>
  </si>
  <si>
    <t xml:space="preserve">         其中：当年死亡退休（退职）人员数</t>
  </si>
  <si>
    <t xml:space="preserve">          2.全国统筹调剂资金补助</t>
  </si>
  <si>
    <t xml:space="preserve">   (三)缴费基数总额</t>
  </si>
  <si>
    <t xml:space="preserve">          3.上解全国统筹调剂资金</t>
  </si>
  <si>
    <t xml:space="preserve">   (四)保险费缴纳情况</t>
  </si>
  <si>
    <t xml:space="preserve">       其中：个人身份缴费人数</t>
  </si>
  <si>
    <t xml:space="preserve">          4.年末滚存结余</t>
  </si>
  <si>
    <t xml:space="preserve">       1.缴纳当年基本养老保险费</t>
  </si>
  <si>
    <t xml:space="preserve">          5.不含本年全国统筹调剂资金年末滚存结余</t>
  </si>
  <si>
    <t xml:space="preserve">       2.欠费情况</t>
  </si>
  <si>
    <t xml:space="preserve">       其中：个人身份缴费基数总额</t>
  </si>
  <si>
    <t>二、城乡居民基本养老保险</t>
  </si>
  <si>
    <t xml:space="preserve">         (1)上年末累计欠费</t>
  </si>
  <si>
    <t xml:space="preserve">    (一)参保人员年末数</t>
  </si>
  <si>
    <t xml:space="preserve">         (2)本年补缴以前年度欠费</t>
  </si>
  <si>
    <t xml:space="preserve">    (二)缴费人员年末数</t>
  </si>
  <si>
    <t xml:space="preserve">         (3)本年新增欠费</t>
  </si>
  <si>
    <t xml:space="preserve">       其中：代缴困难群体保险费人员年末数</t>
  </si>
  <si>
    <t xml:space="preserve">         (4)年末累计欠费</t>
  </si>
  <si>
    <t xml:space="preserve">    (三)养老金领取人员年末数</t>
  </si>
  <si>
    <t xml:space="preserve">       3.本年预缴以后年度基本养老保险费</t>
  </si>
  <si>
    <t>　　 　其中：当年新增领取人员年末数</t>
  </si>
  <si>
    <t xml:space="preserve">       4.一次性补缴以前年度基本养老保险费</t>
  </si>
  <si>
    <t xml:space="preserve">    (四)个人账户情况</t>
  </si>
  <si>
    <t xml:space="preserve">    (五)个人账户情况</t>
  </si>
  <si>
    <t xml:space="preserve">         1.建立个人账户年末人数</t>
  </si>
  <si>
    <t xml:space="preserve">         2.年末个人账户记账金额</t>
  </si>
  <si>
    <t xml:space="preserve">    (五)基金暂存其他账户存款年末数</t>
  </si>
  <si>
    <t xml:space="preserve">    (六)基金暂存其他账户存款年末数</t>
  </si>
  <si>
    <t xml:space="preserve">×
</t>
  </si>
  <si>
    <t xml:space="preserve">         1.经办机构收入户</t>
  </si>
  <si>
    <t xml:space="preserve">         2.国库户</t>
  </si>
  <si>
    <t>第 14 页</t>
  </si>
  <si>
    <t>2025年职工基本医疗保险基础资料表</t>
  </si>
  <si>
    <t>社决附04表</t>
  </si>
  <si>
    <t>一、参保人员年末数</t>
  </si>
  <si>
    <t xml:space="preserve">          (1)统账结合</t>
  </si>
  <si>
    <t xml:space="preserve">    (一)在职职工</t>
  </si>
  <si>
    <t xml:space="preserve">            ①单位欠费</t>
  </si>
  <si>
    <t xml:space="preserve">      其中：单建统筹</t>
  </si>
  <si>
    <t xml:space="preserve">            ②个人欠费</t>
  </si>
  <si>
    <t xml:space="preserve">    (二)退休人员</t>
  </si>
  <si>
    <t xml:space="preserve">          (2)单建统筹</t>
  </si>
  <si>
    <t xml:space="preserve">        4.年末累计欠费</t>
  </si>
  <si>
    <t>二、缴费人数</t>
  </si>
  <si>
    <t xml:space="preserve">    (三)本年预缴以后年度基本医疗保险费</t>
  </si>
  <si>
    <t>其中：单建统筹缴费人数</t>
  </si>
  <si>
    <t xml:space="preserve">    (四)一次性补缴以前年度基本医疗保险费</t>
  </si>
  <si>
    <t>三、缴费基数总额</t>
  </si>
  <si>
    <t>五、医疗费用支付情况</t>
  </si>
  <si>
    <t xml:space="preserve">   (一)统账结合</t>
  </si>
  <si>
    <t xml:space="preserve">    (一)医保基金上年末累计应付未付金额</t>
  </si>
  <si>
    <t xml:space="preserve">       1.单位缴费</t>
  </si>
  <si>
    <t xml:space="preserve">    (二)医保基金当年新增应付金额</t>
  </si>
  <si>
    <t xml:space="preserve">       2.个人缴费</t>
  </si>
  <si>
    <t xml:space="preserve">    (三)医保基金当年实付金额</t>
  </si>
  <si>
    <t xml:space="preserve">   (二)单建统筹</t>
  </si>
  <si>
    <t xml:space="preserve">    (四)医保基金本年末累计应付未付金额</t>
  </si>
  <si>
    <t>四、保险费缴纳情况</t>
  </si>
  <si>
    <t>六、统筹基金待遇享受情况</t>
  </si>
  <si>
    <t xml:space="preserve">   (一)缴纳当年基本医疗保险费</t>
  </si>
  <si>
    <t>　  (一)参保人员住院人数</t>
  </si>
  <si>
    <t xml:space="preserve">      1.统账结合</t>
  </si>
  <si>
    <t>　  (二)参保人员住院人次数</t>
  </si>
  <si>
    <t>人次</t>
  </si>
  <si>
    <t xml:space="preserve">        (1)单位缴费</t>
  </si>
  <si>
    <t xml:space="preserve">    (三)参保人员门诊人数</t>
  </si>
  <si>
    <t xml:space="preserve">          其中：生育保险缴费</t>
  </si>
  <si>
    <t xml:space="preserve">    (四)参保人员门诊人次数</t>
  </si>
  <si>
    <t xml:space="preserve">        (2)个人缴费</t>
  </si>
  <si>
    <t xml:space="preserve">    (五)享受生育医疗费用报销人数</t>
  </si>
  <si>
    <t xml:space="preserve">      2.单建统筹</t>
  </si>
  <si>
    <t xml:space="preserve">    (六)享受生育医疗费用报销人次数</t>
  </si>
  <si>
    <t>　 (二)欠费情况</t>
  </si>
  <si>
    <t xml:space="preserve">    (七)享受生育津贴人数</t>
  </si>
  <si>
    <t xml:space="preserve">        1.上年末累计欠费</t>
  </si>
  <si>
    <t>七、基金暂存其他账户存款年末数</t>
  </si>
  <si>
    <t xml:space="preserve">        2.本年补缴以前年度欠费</t>
  </si>
  <si>
    <t xml:space="preserve">    (一)经办机构收入户</t>
  </si>
  <si>
    <t xml:space="preserve">        3.本年新增欠费</t>
  </si>
  <si>
    <t xml:space="preserve">    (二)国库户</t>
  </si>
  <si>
    <t>第 15 页</t>
  </si>
  <si>
    <t>2025年城乡居民基本医疗保险基础资料表</t>
  </si>
  <si>
    <t>社决附05表</t>
  </si>
  <si>
    <t xml:space="preserve">项      目 </t>
  </si>
  <si>
    <t>　　(一)经办机构收入户</t>
  </si>
  <si>
    <t xml:space="preserve">    其中：代缴费人数</t>
  </si>
  <si>
    <t>　　(二)国库户</t>
  </si>
  <si>
    <t>二、待遇享受情况</t>
  </si>
  <si>
    <t>六、大病保险情况</t>
  </si>
  <si>
    <t xml:space="preserve">    (一)资金情况</t>
  </si>
  <si>
    <t xml:space="preserve">        1.上年结余</t>
  </si>
  <si>
    <t xml:space="preserve">        2.本年筹资</t>
  </si>
  <si>
    <t xml:space="preserve">        3.本年支出</t>
  </si>
  <si>
    <t>三、保险费缴纳情况</t>
  </si>
  <si>
    <t xml:space="preserve">         其中：大病保险待遇支出</t>
  </si>
  <si>
    <t xml:space="preserve">    (一)缴纳当年医疗保险费</t>
  </si>
  <si>
    <t xml:space="preserve">               大病保险承办/经办管理费用支出</t>
  </si>
  <si>
    <t xml:space="preserve">    (二)预收下年度医疗保险费</t>
  </si>
  <si>
    <t xml:space="preserve">        4.当年收支结余</t>
  </si>
  <si>
    <t>四、医疗费用支付情况</t>
  </si>
  <si>
    <t xml:space="preserve">        5.年末滚存结余</t>
  </si>
  <si>
    <t xml:space="preserve">   (二)人数情况</t>
  </si>
  <si>
    <t xml:space="preserve">        1.大病保险覆盖人数</t>
  </si>
  <si>
    <t xml:space="preserve">        2.享受大病保险待遇人数</t>
  </si>
  <si>
    <t xml:space="preserve">        3.享受大病保险待遇人次数</t>
  </si>
  <si>
    <t>五、基金暂存其他账户存款年末数</t>
  </si>
  <si>
    <t>第 16 页</t>
  </si>
  <si>
    <t>2025年工伤保险基础资料表</t>
  </si>
  <si>
    <t>社决附06表</t>
  </si>
  <si>
    <t xml:space="preserve">         4.年末累计欠费</t>
  </si>
  <si>
    <t xml:space="preserve">    其中：按工资缴费参保人数</t>
  </si>
  <si>
    <t xml:space="preserve">    (三)本年预缴以后年度工伤保险费</t>
  </si>
  <si>
    <t xml:space="preserve">          职业伤害保障参保人数（试点）</t>
  </si>
  <si>
    <t xml:space="preserve">    (四)一次性补缴以前年度工伤保险费</t>
  </si>
  <si>
    <t>二、缴费人员年末数</t>
  </si>
  <si>
    <t>五、享受工伤保险待遇全年人数</t>
  </si>
  <si>
    <t xml:space="preserve">    其中：按工资缴费的人数</t>
  </si>
  <si>
    <t xml:space="preserve">    1.享受工伤医疗待遇全年累计人数</t>
  </si>
  <si>
    <t xml:space="preserve">    2.享受伤残待遇全年累计人数</t>
  </si>
  <si>
    <t xml:space="preserve">    3.领取丧葬补助金和一次性工亡补助金全年累计人数</t>
  </si>
  <si>
    <t xml:space="preserve">    (一)缴纳当年工伤保险费</t>
  </si>
  <si>
    <t xml:space="preserve">    4.领取供养亲属抚恤金全年累计人数</t>
  </si>
  <si>
    <t xml:space="preserve">       其中：按缴费基数缴纳的工伤保险费</t>
  </si>
  <si>
    <t xml:space="preserve">    5.享受职业伤害保障待遇全年累计人数</t>
  </si>
  <si>
    <t xml:space="preserve">    （二）欠费情况</t>
  </si>
  <si>
    <t>六、基金暂存其他账户存款年末数</t>
  </si>
  <si>
    <t>　  (一)经办机构收入户</t>
  </si>
  <si>
    <t>　  (二)国库户</t>
  </si>
  <si>
    <t>第 17 页</t>
  </si>
  <si>
    <t>2025年失业保险基础资料表</t>
  </si>
  <si>
    <t>社决附07表</t>
  </si>
  <si>
    <t>五、享受其他待遇情况</t>
  </si>
  <si>
    <t xml:space="preserve">    其中：实际缴费人员年末数</t>
  </si>
  <si>
    <t xml:space="preserve">    (一)代缴医疗保险费（含生育保险费）人数</t>
  </si>
  <si>
    <t xml:space="preserve">          农民合同制工人参保人数</t>
  </si>
  <si>
    <t xml:space="preserve">    (二)代缴医疗保险费（含生育保险费）人月数</t>
  </si>
  <si>
    <t>人月</t>
  </si>
  <si>
    <t>二、缴费基数总额</t>
  </si>
  <si>
    <t xml:space="preserve">    (三)享受职业培训和职业介绍补贴人数</t>
  </si>
  <si>
    <t xml:space="preserve">    (一)单位</t>
  </si>
  <si>
    <t xml:space="preserve">    (四)享受稳岗返还企业参加失业保险人数</t>
  </si>
  <si>
    <t xml:space="preserve">    (二)个人</t>
  </si>
  <si>
    <t xml:space="preserve">    (五)享受稳岗返还企业户数</t>
  </si>
  <si>
    <t>户</t>
  </si>
  <si>
    <t xml:space="preserve">    (六)享受技能提升补贴人数</t>
  </si>
  <si>
    <t xml:space="preserve">    (一)上年末累计欠费</t>
  </si>
  <si>
    <t xml:space="preserve">    (七)享受农民合同制工人一次性生活补助人数</t>
  </si>
  <si>
    <t xml:space="preserve">    (二)本年补缴以前年度欠费</t>
  </si>
  <si>
    <t xml:space="preserve">    (八)享受一次性扩岗补助人数</t>
  </si>
  <si>
    <t xml:space="preserve">    (三)本年新增欠费</t>
  </si>
  <si>
    <t xml:space="preserve">    (九)享受基本养老保险缴费补助的大龄领金人数</t>
  </si>
  <si>
    <t xml:space="preserve">    (四)年末累计欠费</t>
  </si>
  <si>
    <t xml:space="preserve">    (十)享受基本养老保险缴费补助的大龄领金人月数</t>
  </si>
  <si>
    <t>四、领取失业保险金情况</t>
  </si>
  <si>
    <t xml:space="preserve">    (十一)享受其他促进就业支出人数</t>
  </si>
  <si>
    <t xml:space="preserve">    (一)领取失业保险金年末人数</t>
  </si>
  <si>
    <t xml:space="preserve"> 六、基金暂存其他账户存款年末数</t>
  </si>
  <si>
    <t xml:space="preserve">    (二)全年领取失业保险金人数</t>
  </si>
  <si>
    <t xml:space="preserve">    (三)全年领取失业保险金人月数</t>
  </si>
  <si>
    <t>第 18 页</t>
  </si>
  <si>
    <t>2025年社会保险补充资料表</t>
  </si>
  <si>
    <t xml:space="preserve">    社决附08表</t>
  </si>
  <si>
    <t>全年平均数</t>
  </si>
  <si>
    <t>四、职工基本医疗保险</t>
  </si>
  <si>
    <t xml:space="preserve">  （一）参保人数</t>
  </si>
  <si>
    <t xml:space="preserve">    (一)参保人数</t>
  </si>
  <si>
    <t xml:space="preserve">        1.职工人数</t>
  </si>
  <si>
    <t xml:space="preserve">        1.在职职工</t>
  </si>
  <si>
    <t xml:space="preserve">          其中：以个人身份参保人数</t>
  </si>
  <si>
    <t xml:space="preserve">        其中：单建统筹参保</t>
  </si>
  <si>
    <t xml:space="preserve">        2.离退休人员数</t>
  </si>
  <si>
    <t xml:space="preserve">        2.退休人员</t>
  </si>
  <si>
    <t xml:space="preserve">         （1）离休人员数</t>
  </si>
  <si>
    <t xml:space="preserve">    (二)缴费人数</t>
  </si>
  <si>
    <t>　　     （2）退休、退职人员数</t>
  </si>
  <si>
    <t xml:space="preserve">        其中：单建统筹缴费人数</t>
  </si>
  <si>
    <t xml:space="preserve">  （二）缴费人数</t>
  </si>
  <si>
    <t xml:space="preserve">    (三)缴费费率(%)</t>
  </si>
  <si>
    <t>%</t>
  </si>
  <si>
    <t xml:space="preserve">        其中：以个人身份缴费人数</t>
  </si>
  <si>
    <t xml:space="preserve">       1.统账结合费率</t>
  </si>
  <si>
    <t xml:space="preserve">  （三）缴费费率（%）</t>
  </si>
  <si>
    <t xml:space="preserve">         （1）单位缴费费率</t>
  </si>
  <si>
    <t xml:space="preserve">        1.单位缴费费率</t>
  </si>
  <si>
    <t xml:space="preserve">              其中：生育保险缴费费率</t>
  </si>
  <si>
    <t xml:space="preserve">        2.职工个人缴费费率</t>
  </si>
  <si>
    <t xml:space="preserve">         （2）个人缴费费率</t>
  </si>
  <si>
    <t xml:space="preserve">        3.以个人身份参保缴费费率</t>
  </si>
  <si>
    <t xml:space="preserve">       2.单建统筹费率</t>
  </si>
  <si>
    <t xml:space="preserve">  （四）征缴率(%)</t>
  </si>
  <si>
    <t xml:space="preserve">    (四)人均缴费工资基数</t>
  </si>
  <si>
    <t>元/人/年</t>
  </si>
  <si>
    <t xml:space="preserve">  （五）人均缴费工资基数</t>
  </si>
  <si>
    <t>五、城乡居民基本医疗保险</t>
  </si>
  <si>
    <t xml:space="preserve">  （六）人均养老金水平</t>
  </si>
  <si>
    <t xml:space="preserve">    (一)个人缴费标准</t>
  </si>
  <si>
    <t xml:space="preserve">    (二)财政补贴标准</t>
  </si>
  <si>
    <t xml:space="preserve">   (一）个人缴费标准</t>
  </si>
  <si>
    <t>六、工伤保险</t>
  </si>
  <si>
    <t xml:space="preserve">  （二）对基础养老金年补贴标准</t>
  </si>
  <si>
    <t xml:space="preserve">  （三）对个人缴费补贴标准</t>
  </si>
  <si>
    <t xml:space="preserve">  （四）养老金领取人数</t>
  </si>
  <si>
    <t xml:space="preserve">  （五）人均养老保险待遇</t>
  </si>
  <si>
    <t>元/人/月</t>
  </si>
  <si>
    <t>七、失业保险</t>
  </si>
  <si>
    <t xml:space="preserve">   （一）参保人数</t>
  </si>
  <si>
    <t xml:space="preserve">        2.退休、退职人员数</t>
  </si>
  <si>
    <t xml:space="preserve">   （二）缴费人数</t>
  </si>
  <si>
    <t xml:space="preserve">   （三）缴费费率(%)</t>
  </si>
  <si>
    <t xml:space="preserve">    (五)月人均领取失业保险金</t>
  </si>
  <si>
    <t xml:space="preserve">   （四）人均缴费工资基数</t>
  </si>
  <si>
    <t xml:space="preserve">    (六)月人均代缴医疗保险费（含生育保险费）</t>
  </si>
  <si>
    <t xml:space="preserve">    ×</t>
  </si>
  <si>
    <t>八、统筹地区上年度职工平均工资</t>
  </si>
  <si>
    <t>第 19 页</t>
  </si>
  <si>
    <t>2025年社会保险补充资料表续</t>
  </si>
  <si>
    <t>社决附09表</t>
  </si>
  <si>
    <t>一、其他收入</t>
  </si>
  <si>
    <t xml:space="preserve">    其中：1.滞纳金和违约金</t>
  </si>
  <si>
    <t xml:space="preserve">          2.追回待遇</t>
  </si>
  <si>
    <t xml:space="preserve">          3.捐赠收入</t>
  </si>
  <si>
    <t xml:space="preserve">          4.其他</t>
  </si>
  <si>
    <t>二、其他支出</t>
  </si>
  <si>
    <t xml:space="preserve">    其中：1.退以前年度保险费</t>
  </si>
  <si>
    <t xml:space="preserve">          2.抵扣重复领取待遇支出</t>
  </si>
  <si>
    <t xml:space="preserve">          3.大病保险支出（职工）</t>
  </si>
  <si>
    <t xml:space="preserve">          4.新冠病毒疫苗及接种费用支出</t>
  </si>
  <si>
    <t xml:space="preserve">          5.一次性扩岗补助支出</t>
  </si>
  <si>
    <t xml:space="preserve">          6.职工基本医疗保险个人账户代缴参保人员近亲属参加城乡居民基本医疗保险的个人缴费</t>
  </si>
  <si>
    <t xml:space="preserve">          7.职工基本医疗保险个人账户代缴参保人员近亲属参加长期护理保险的个人缴费</t>
  </si>
  <si>
    <t xml:space="preserve">          8.职业伤害保障委托承办费用支出</t>
  </si>
  <si>
    <t xml:space="preserve">          9.其他</t>
  </si>
  <si>
    <t>三、暂付款</t>
  </si>
  <si>
    <t xml:space="preserve">    其中：1.委托上级投资资金</t>
  </si>
  <si>
    <t xml:space="preserve">          2.异地就医预付金</t>
  </si>
  <si>
    <t xml:space="preserve">          3.预付医疗机构资金</t>
  </si>
  <si>
    <t xml:space="preserve">          4.药品和高值医用耗材集中带量采购预付资金</t>
  </si>
  <si>
    <t xml:space="preserve">          5.先行支付待遇</t>
  </si>
  <si>
    <t xml:space="preserve">          6.其他</t>
  </si>
  <si>
    <t>四、暂收款</t>
  </si>
  <si>
    <t xml:space="preserve">    其中：1.下级归集委托投资资金</t>
  </si>
  <si>
    <t xml:space="preserve">          2.异地就医资金</t>
  </si>
  <si>
    <t xml:space="preserve">          3.预收保险费</t>
  </si>
  <si>
    <t xml:space="preserve">          4.医疗保证金</t>
  </si>
  <si>
    <t xml:space="preserve">          5.其他</t>
  </si>
  <si>
    <t>第 20 页</t>
  </si>
  <si>
    <t>2025年长期护理保险基金收支情况表</t>
  </si>
  <si>
    <t>社决附10</t>
  </si>
  <si>
    <t>小    计</t>
  </si>
  <si>
    <t>职工参保人群</t>
  </si>
  <si>
    <t>居民参保人群</t>
  </si>
  <si>
    <t>一、长期护理保险费收入</t>
  </si>
  <si>
    <t>一、长期护理保险待遇支出</t>
  </si>
  <si>
    <t xml:space="preserve">    其中：机构护理待遇支出</t>
  </si>
  <si>
    <t xml:space="preserve">          居家护理待遇支出</t>
  </si>
  <si>
    <t xml:space="preserve">    其中：委托经办服务费支出</t>
  </si>
  <si>
    <t xml:space="preserve">          失能等级评估费支出</t>
  </si>
  <si>
    <t>三、本年支出小计</t>
  </si>
  <si>
    <t>四、补助下级支出</t>
  </si>
  <si>
    <t>五、上解上级支出</t>
  </si>
  <si>
    <t>六、本年支出合计</t>
  </si>
  <si>
    <t>七、本年收支结余</t>
  </si>
  <si>
    <t>八、年末滚存结余</t>
  </si>
  <si>
    <t>第 21 页</t>
  </si>
  <si>
    <t>2025年机关事业单位职业年金情况表</t>
  </si>
  <si>
    <t xml:space="preserve"> 社决附11表</t>
  </si>
  <si>
    <t>数    量</t>
  </si>
  <si>
    <t>一、机关事业单位职业年金基金收支情况</t>
  </si>
  <si>
    <t xml:space="preserve">           其中：职业年金待遇支出</t>
  </si>
  <si>
    <t xml:space="preserve">    (一)上年结余</t>
  </si>
  <si>
    <t xml:space="preserve">                 转移支出</t>
  </si>
  <si>
    <t xml:space="preserve">    (二)本年收入合计</t>
  </si>
  <si>
    <t xml:space="preserve">                 其他支出</t>
  </si>
  <si>
    <t xml:space="preserve">         1.本年收入小计</t>
  </si>
  <si>
    <t xml:space="preserve">        2.上解上级支出</t>
  </si>
  <si>
    <t xml:space="preserve">         其中：职业年金缴费收入</t>
  </si>
  <si>
    <t xml:space="preserve">    (四)本年收支结余</t>
  </si>
  <si>
    <t xml:space="preserve">               利息收入</t>
  </si>
  <si>
    <t xml:space="preserve">    (五)年末滚存结余</t>
  </si>
  <si>
    <t xml:space="preserve">               委托投资收益</t>
  </si>
  <si>
    <t>二、机关事业单位职业年金参保人员年末数</t>
  </si>
  <si>
    <t xml:space="preserve">               转移收入</t>
  </si>
  <si>
    <t xml:space="preserve">    (一)职工人数</t>
  </si>
  <si>
    <t xml:space="preserve">               其他收入</t>
  </si>
  <si>
    <t xml:space="preserve">    (二)领取待遇人数</t>
  </si>
  <si>
    <t xml:space="preserve">        2.下级上解收入</t>
  </si>
  <si>
    <t>三、机关事业单位职业年金记账金额</t>
  </si>
  <si>
    <t xml:space="preserve">    (三)本年支出合计</t>
  </si>
  <si>
    <t xml:space="preserve">    (一)记账本金年末余额</t>
  </si>
  <si>
    <t xml:space="preserve">        1.本年支出小计</t>
  </si>
  <si>
    <t xml:space="preserve">    (二)记账利息年末余额</t>
  </si>
  <si>
    <t>第 22 页</t>
  </si>
  <si>
    <t>2025年公务员医疗补助情况表</t>
  </si>
  <si>
    <t>社决附12表</t>
  </si>
  <si>
    <t>一、公务员医疗补助收支情况</t>
  </si>
  <si>
    <t xml:space="preserve">    （一）上年结余</t>
  </si>
  <si>
    <t xml:space="preserve">    （二）本年收入合计</t>
  </si>
  <si>
    <t xml:space="preserve">          1.本年收入小计</t>
  </si>
  <si>
    <t xml:space="preserve">            其中：保险费收入</t>
  </si>
  <si>
    <t xml:space="preserve">                  财政补助收入</t>
  </si>
  <si>
    <t xml:space="preserve">                  利息收入</t>
  </si>
  <si>
    <t xml:space="preserve">                  转移收入</t>
  </si>
  <si>
    <t xml:space="preserve">                  其他收入</t>
  </si>
  <si>
    <t xml:space="preserve">          2.下级上解收入</t>
  </si>
  <si>
    <t xml:space="preserve">          3.上级补助收入</t>
  </si>
  <si>
    <t xml:space="preserve">    （三）本年支出合计</t>
  </si>
  <si>
    <t xml:space="preserve">          1.本年支出小计</t>
  </si>
  <si>
    <t xml:space="preserve">            其中：待遇支出</t>
  </si>
  <si>
    <t xml:space="preserve">                  转移支出</t>
  </si>
  <si>
    <t xml:space="preserve">                  其他支出</t>
  </si>
  <si>
    <t xml:space="preserve">          2.上解上级支出</t>
  </si>
  <si>
    <t xml:space="preserve">          3.补助下级支出</t>
  </si>
  <si>
    <t xml:space="preserve">    （四）本年收支结余</t>
  </si>
  <si>
    <t xml:space="preserve">    （五）年末滚存结余</t>
  </si>
  <si>
    <t>二、公务员医疗补助参保人员年末数</t>
  </si>
  <si>
    <t>第 23 页</t>
  </si>
  <si>
    <t>2025年职工大额医疗费用补助情况表</t>
  </si>
  <si>
    <t>社决附13表</t>
  </si>
  <si>
    <t>一、收支情况</t>
  </si>
  <si>
    <t xml:space="preserve">   （一）上年结余</t>
  </si>
  <si>
    <t xml:space="preserve">   （二）本年收入合计</t>
  </si>
  <si>
    <t xml:space="preserve">        1.本年收入小计</t>
  </si>
  <si>
    <t xml:space="preserve">          其中：保险费收入</t>
  </si>
  <si>
    <t xml:space="preserve">                利息收入</t>
  </si>
  <si>
    <t xml:space="preserve">                转移收入</t>
  </si>
  <si>
    <t xml:space="preserve">                其他收入</t>
  </si>
  <si>
    <t xml:space="preserve">        3.上级补助收入</t>
  </si>
  <si>
    <t xml:space="preserve">   （三）本年支出合计</t>
  </si>
  <si>
    <t xml:space="preserve">           其中：待遇支出</t>
  </si>
  <si>
    <t xml:space="preserve">        3.补助下级支出</t>
  </si>
  <si>
    <t xml:space="preserve">   （四）本年收支结余</t>
  </si>
  <si>
    <t xml:space="preserve">   （五）年末滚存结余</t>
  </si>
  <si>
    <t>二、参保人员年末数</t>
  </si>
  <si>
    <t>第 24 页</t>
  </si>
  <si>
    <t>2025年社会保险统筹情况表</t>
  </si>
  <si>
    <t xml:space="preserve">    社决附14表</t>
  </si>
  <si>
    <t>险      种</t>
  </si>
  <si>
    <t>省级统收统支（省本级填报，满足条件填“1”，否则不填）</t>
  </si>
  <si>
    <t>省级调剂（省本级填报，满足条件填“1”，否则不填）</t>
  </si>
  <si>
    <t>市级统收统支（市本级填报，满足条件填“1”，否则不填）</t>
  </si>
  <si>
    <t>市级调剂（市本级填报，满足条件填“1”，否则不填）</t>
  </si>
  <si>
    <t>县级统筹（各单位填报，满足条件填“1”，否则不填）</t>
  </si>
  <si>
    <t>企业职工基本养老保险</t>
  </si>
  <si>
    <t>城乡居民基本养老保险</t>
  </si>
  <si>
    <t>机关事业单位基本养老保险</t>
  </si>
  <si>
    <t>职工基本医疗保险</t>
  </si>
  <si>
    <t>城乡居民基本医疗保险</t>
  </si>
  <si>
    <t>工伤保险</t>
  </si>
  <si>
    <t>失业保险</t>
  </si>
  <si>
    <t>第 25 页</t>
  </si>
</sst>
</file>

<file path=xl/styles.xml><?xml version="1.0" encoding="utf-8"?>
<styleSheet xmlns="http://schemas.openxmlformats.org/spreadsheetml/2006/main">
  <numFmts count="17">
    <numFmt numFmtId="5" formatCode="&quot;￥&quot;#,##0;&quot;￥&quot;\-#,##0"/>
    <numFmt numFmtId="6" formatCode="&quot;￥&quot;#,##0;[Red]&quot;￥&quot;\-#,##0"/>
    <numFmt numFmtId="7" formatCode="&quot;￥&quot;#,##0.00;&quot;￥&quot;\-#,##0.00"/>
    <numFmt numFmtId="8" formatCode="&quot;￥&quot;#,##0.00;[Red]&quot;￥&quot;\-#,##0.00"/>
    <numFmt numFmtId="23" formatCode="\$#,##0_);\(\$#,##0\)"/>
    <numFmt numFmtId="24" formatCode="\$#,##0_);[Red]\(\$#,##0\)"/>
    <numFmt numFmtId="25" formatCode="\$#,##0.00_);\(\$#,##0.00\)"/>
    <numFmt numFmtId="26" formatCode="\$#,##0.00_);[Red]\(\$#,##0.0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0;;"/>
    <numFmt numFmtId="177" formatCode="#,##0.00_ ;-#,##0.00;;"/>
    <numFmt numFmtId="178" formatCode="#,##0.00_ ;-#,##0.00"/>
    <numFmt numFmtId="179" formatCode="#,##0_ ;-#,##0;;"/>
    <numFmt numFmtId="180" formatCode="#,##0_ ;-#,##0"/>
  </numFmts>
  <fonts count="24">
    <font>
      <name val="Calibri"/>
      <family val="2"/>
      <color theme="1"/>
      <sz val="11"/>
      <scheme val="minor"/>
    </font>
    <font>
      <name val="宋体"/>
      <charset val="134"/>
      <color/>
      <sz val="10"/>
    </font>
    <font>
      <name val="宋体"/>
      <charset val="134"/>
      <color/>
      <sz val="12"/>
    </font>
    <font>
      <name val="宋体"/>
      <charset val="134"/>
      <color/>
      <sz val="12"/>
    </font>
    <font>
      <name val="宋体"/>
      <charset val="134"/>
      <color/>
      <sz val="12"/>
    </font>
    <font>
      <name val="宋体"/>
      <charset val="1"/>
      <color/>
      <sz val="10"/>
    </font>
    <font>
      <name val="宋体"/>
      <charset val="1"/>
      <b/>
      <color indexed="8"/>
      <sz val="29"/>
    </font>
    <font>
      <name val="宋体"/>
      <charset val="1"/>
      <color indexed="8"/>
      <sz val="29"/>
    </font>
    <font>
      <name val="宋体"/>
      <charset val="1"/>
      <color indexed="8"/>
      <sz val="9"/>
    </font>
    <font>
      <name val="宋体"/>
      <charset val="1"/>
      <color indexed="8"/>
      <sz val="12"/>
    </font>
    <font>
      <name val="宋体"/>
      <charset val="1"/>
      <color indexed="8"/>
      <sz val="11"/>
    </font>
    <font>
      <name val="宋体"/>
      <charset val="1"/>
      <b/>
      <color indexed="8"/>
      <sz val="22"/>
    </font>
    <font>
      <name val="宋体"/>
      <charset val="1"/>
      <color indexed="8"/>
      <sz val="13"/>
    </font>
    <font>
      <name val="宋体"/>
      <charset val="1"/>
      <b/>
      <color indexed="8"/>
      <sz val="12"/>
    </font>
    <font>
      <name val="宋体"/>
      <charset val="1"/>
      <b/>
      <color/>
      <sz val="10"/>
    </font>
    <font>
      <name val="宋体"/>
      <charset val="1"/>
      <color/>
      <sz val="12"/>
    </font>
    <font>
      <name val="宋体"/>
      <charset val="1"/>
      <b/>
      <color indexed="8"/>
      <sz val="26"/>
    </font>
    <font>
      <name val="宋体"/>
      <charset val="1"/>
      <b/>
      <color indexed="8"/>
      <sz val="11"/>
    </font>
    <font>
      <name val="Arial"/>
      <charset val="1"/>
      <color indexed="8"/>
      <sz val="9"/>
    </font>
    <font>
      <name val="宋体"/>
      <charset val="1"/>
      <b/>
      <color indexed="8"/>
      <sz val="27"/>
    </font>
    <font>
      <name val="宋体"/>
      <charset val="1"/>
      <b/>
      <color/>
      <sz val="29"/>
    </font>
    <font>
      <name val="宋体"/>
      <charset val="1"/>
      <color indexed="12"/>
      <sz val="12"/>
    </font>
    <font>
      <name val="宋体"/>
      <charset val="1"/>
      <color/>
      <sz val="29"/>
    </font>
    <font>
      <name val="宋体"/>
      <charset val="1"/>
      <color indexed="8"/>
      <sz val="10"/>
    </font>
  </fonts>
  <fills count="278">
    <fill>
      <patternFill>
        <fgColor auto="1"/>
        <bgColor auto="1"/>
      </patternFill>
    </fill>
    <fill>
      <patternFill patternType="gray125">
        <fgColor auto="1"/>
        <bgColor auto="1"/>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fgColor indexed="64"/>
        <bgColor indexed="64"/>
      </patternFill>
    </fill>
    <fill>
      <patternFill patternType="solid">
        <fgColor indexed="9"/>
        <bgColor indexed="64"/>
      </patternFill>
    </fill>
    <fill>
      <patternFill patternType="solid">
        <fgColor indexed="9"/>
        <bgColor indexed="64"/>
      </patternFill>
    </fill>
    <fill>
      <patternFill>
        <fgColor indexed="64"/>
        <bgColor indexed="64"/>
      </patternFill>
    </fill>
    <fill>
      <patternFill>
        <fgColor indexed="6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8"/>
        <bgColor indexed="64"/>
      </patternFill>
    </fill>
    <fill>
      <patternFill patternType="solid">
        <fgColor indexed="58"/>
        <bgColor indexed="64"/>
      </patternFill>
    </fill>
    <fill>
      <patternFill patternType="solid">
        <fgColor indexed="58"/>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8"/>
        <bgColor indexed="64"/>
      </patternFill>
    </fill>
    <fill>
      <patternFill patternType="solid">
        <fgColor indexed="58"/>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8"/>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8"/>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8"/>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8"/>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8"/>
        <bgColor indexed="64"/>
      </patternFill>
    </fill>
    <fill>
      <patternFill patternType="solid">
        <fgColor indexed="58"/>
        <bgColor indexed="64"/>
      </patternFill>
    </fill>
    <fill>
      <patternFill patternType="solid">
        <fgColor indexed="9"/>
        <bgColor indexed="64"/>
      </patternFill>
    </fill>
    <fill>
      <patternFill patternType="solid">
        <fgColor indexed="58"/>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43"/>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8"/>
        <bgColor indexed="64"/>
      </patternFill>
    </fill>
    <fill>
      <patternFill patternType="solid">
        <fgColor indexed="9"/>
        <bgColor indexed="64"/>
      </patternFill>
    </fill>
    <fill>
      <patternFill patternType="solid">
        <fgColor indexed="58"/>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8"/>
        <bgColor indexed="64"/>
      </patternFill>
    </fill>
    <fill>
      <patternFill patternType="solid">
        <fgColor indexed="58"/>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8"/>
        <bgColor indexed="64"/>
      </patternFill>
    </fill>
    <fill>
      <patternFill patternType="solid">
        <fgColor indexed="9"/>
        <bgColor indexed="64"/>
      </patternFill>
    </fill>
    <fill>
      <patternFill patternType="solid">
        <fgColor indexed="9"/>
        <bgColor indexed="64"/>
      </patternFill>
    </fill>
    <fill>
      <patternFill patternType="solid">
        <fgColor indexed="58"/>
        <bgColor indexed="64"/>
      </patternFill>
    </fill>
    <fill>
      <patternFill patternType="solid">
        <fgColor indexed="58"/>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43"/>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rgb="FFFF80"/>
        <bgColor indexed="64"/>
      </patternFill>
    </fill>
    <fill>
      <patternFill patternType="solid">
        <fgColor rgb="FFFF99"/>
        <bgColor indexed="64"/>
      </patternFill>
    </fill>
  </fills>
  <borders count="275">
    <border outline="0">
      <left>
        <color auto="1"/>
      </left>
      <right>
        <color auto="1"/>
      </right>
      <top>
        <color auto="1"/>
      </top>
      <bottom>
        <color auto="1"/>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hair">
        <color indexed="8"/>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style="hair">
        <color indexed="8"/>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hair">
        <color indexed="8"/>
      </bottom>
      <diagonal>
        <color auto="1"/>
      </diagonal>
      <vertical>
        <color auto="1"/>
      </vertical>
      <horizontal>
        <color auto="1"/>
      </horizontal>
    </border>
    <border outline="0">
      <left>
        <color/>
      </left>
      <right>
        <color/>
      </right>
      <top>
        <color/>
      </top>
      <bottom style="hair">
        <color indexed="8"/>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style="hair">
        <color indexed="8"/>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hair">
        <color indexed="8"/>
      </bottom>
      <diagonal>
        <color auto="1"/>
      </diagonal>
      <vertical>
        <color auto="1"/>
      </vertical>
      <horizontal>
        <color auto="1"/>
      </horizontal>
    </border>
    <border outline="0">
      <left>
        <color/>
      </left>
      <right>
        <color/>
      </right>
      <top>
        <color/>
      </top>
      <bottom style="hair">
        <color indexed="8"/>
      </bottom>
      <diagonal>
        <color auto="1"/>
      </diagonal>
      <vertical>
        <color auto="1"/>
      </vertical>
      <horizontal>
        <color auto="1"/>
      </horizontal>
    </border>
    <border outline="0">
      <left>
        <color/>
      </left>
      <right>
        <color/>
      </right>
      <top style="hair">
        <color indexed="8"/>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style="hair">
        <color indexed="8"/>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style="thin">
        <color indexed="8"/>
      </top>
      <bottom>
        <color/>
      </bottom>
      <diagonal>
        <color auto="1"/>
      </diagonal>
      <vertical>
        <color auto="1"/>
      </vertical>
      <horizontal>
        <color auto="1"/>
      </horizontal>
    </border>
    <border outline="0">
      <left>
        <color/>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thin">
        <color indexed="64"/>
      </bottom>
      <diagonal>
        <color auto="1"/>
      </diagonal>
      <vertical>
        <color auto="1"/>
      </vertical>
      <horizontal>
        <color auto="1"/>
      </horizontal>
    </border>
    <border outline="0">
      <left>
        <color/>
      </left>
      <right>
        <color/>
      </right>
      <top>
        <color/>
      </top>
      <bottom style="thin">
        <color indexed="64"/>
      </bottom>
      <diagonal>
        <color auto="1"/>
      </diagonal>
      <vertical>
        <color auto="1"/>
      </vertical>
      <horizontal>
        <color auto="1"/>
      </horizontal>
    </border>
    <border outline="0">
      <left>
        <color/>
      </left>
      <right>
        <color/>
      </right>
      <top>
        <color/>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64"/>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style="thin">
        <color indexed="64"/>
      </left>
      <right style="thin">
        <color indexed="8"/>
      </right>
      <top style="thin">
        <color indexed="8"/>
      </top>
      <bottom style="thin">
        <color indexed="64"/>
      </bottom>
      <diagonal>
        <color auto="1"/>
      </diagonal>
      <vertical>
        <color auto="1"/>
      </vertical>
      <horizontal>
        <color auto="1"/>
      </horizontal>
    </border>
    <border outline="0">
      <left style="thin">
        <color indexed="64"/>
      </left>
      <right style="thin">
        <color indexed="8"/>
      </right>
      <top style="thin">
        <color indexed="64"/>
      </top>
      <bottom style="thin">
        <color indexed="8"/>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64"/>
      </right>
      <top style="thin">
        <color indexed="64"/>
      </top>
      <bottom style="thin">
        <color indexed="64"/>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64"/>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color/>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color/>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color/>
      </left>
      <right style="thin">
        <color indexed="64"/>
      </right>
      <top>
        <color/>
      </top>
      <bottom>
        <color/>
      </bottom>
      <diagonal>
        <color auto="1"/>
      </diagonal>
      <vertical>
        <color auto="1"/>
      </vertical>
      <horizontal>
        <color auto="1"/>
      </horizontal>
    </border>
    <border outline="0">
      <left style="thin">
        <color indexed="64"/>
      </left>
      <right style="thin">
        <color indexed="64"/>
      </right>
      <top style="thin">
        <color indexed="64"/>
      </top>
      <bottom>
        <color/>
      </bottom>
      <diagonal>
        <color auto="1"/>
      </diagonal>
      <vertical>
        <color auto="1"/>
      </vertical>
      <horizontal>
        <color auto="1"/>
      </horizontal>
    </border>
    <border outline="0">
      <left style="thin">
        <color indexed="64"/>
      </left>
      <right>
        <color/>
      </right>
      <top>
        <color/>
      </top>
      <bottom>
        <color/>
      </bottom>
      <diagonal>
        <color auto="1"/>
      </diagonal>
      <vertical>
        <color auto="1"/>
      </vertical>
      <horizontal>
        <color auto="1"/>
      </horizontal>
    </border>
    <border outline="0">
      <left>
        <color/>
      </left>
      <right style="thin">
        <color indexed="64"/>
      </right>
      <top>
        <color/>
      </top>
      <bottom>
        <color/>
      </bottom>
      <diagonal>
        <color auto="1"/>
      </diagonal>
      <vertical>
        <color auto="1"/>
      </vertical>
      <horizontal>
        <color auto="1"/>
      </horizontal>
    </border>
    <border outline="0">
      <left>
        <color/>
      </left>
      <right style="thin">
        <color indexed="64"/>
      </right>
      <top>
        <color/>
      </top>
      <bottom>
        <color/>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64"/>
      </bottom>
      <diagonal>
        <color auto="1"/>
      </diagonal>
      <vertical>
        <color auto="1"/>
      </vertical>
      <horizontal>
        <color auto="1"/>
      </horizontal>
    </border>
    <border outline="0">
      <left>
        <color/>
      </left>
      <right style="thin">
        <color indexed="64"/>
      </right>
      <top>
        <color/>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thin">
        <color indexed="64"/>
      </bottom>
      <diagonal>
        <color auto="1"/>
      </diagonal>
      <vertical>
        <color auto="1"/>
      </vertical>
      <horizontal>
        <color auto="1"/>
      </horizontal>
    </border>
    <border outline="0">
      <left>
        <color/>
      </left>
      <right>
        <color/>
      </right>
      <top>
        <color/>
      </top>
      <bottom style="thin">
        <color indexed="64"/>
      </bottom>
      <diagonal>
        <color auto="1"/>
      </diagonal>
      <vertical>
        <color auto="1"/>
      </vertical>
      <horizontal>
        <color auto="1"/>
      </horizontal>
    </border>
    <border outline="0">
      <left>
        <color/>
      </left>
      <right>
        <color/>
      </right>
      <top>
        <color/>
      </top>
      <bottom style="thin">
        <color indexed="64"/>
      </bottom>
      <diagonal>
        <color auto="1"/>
      </diagonal>
      <vertical>
        <color auto="1"/>
      </vertical>
      <horizontal>
        <color auto="1"/>
      </horizontal>
    </border>
    <border outline="0">
      <left>
        <color/>
      </left>
      <right>
        <color/>
      </right>
      <top>
        <color/>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color/>
      </left>
      <right>
        <color/>
      </right>
      <top>
        <color/>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s>
  <cellStyleXfs count="1">
    <xf numFmtId="0" fontId="0" fillId="0" borderId="0" xfId="0"/>
  </cellStyleXfs>
  <cellXfs count="3663">
    <xf numFmtId="0" fontId="0" fillId="0" borderId="0" xfId="0"/>
    <xf numFmtId="0" fontId="1" fillId="2" borderId="1" xfId="0"/>
    <xf numFmtId="0" fontId="2" fillId="3" borderId="2" xfId="0"/>
    <xf numFmtId="0" fontId="2" fillId="4" borderId="3" xfId="0"/>
    <xf numFmtId="0" fontId="3" fillId="5" borderId="4" xfId="0"/>
    <xf numFmtId="0" fontId="3" fillId="6" borderId="5" xfId="0"/>
    <xf numFmtId="0" fontId="1" fillId="7" borderId="6" xfId="0"/>
    <xf numFmtId="0" fontId="1" fillId="8" borderId="7" xfId="0"/>
    <xf numFmtId="0" fontId="1" fillId="9" borderId="8" xfId="0"/>
    <xf numFmtId="0" fontId="1" fillId="10" borderId="9" xfId="0"/>
    <xf numFmtId="0" fontId="1" fillId="11" borderId="10" xfId="0"/>
    <xf numFmtId="0" fontId="1" fillId="12" borderId="11" xfId="0"/>
    <xf numFmtId="0" fontId="1" fillId="13" borderId="12" xfId="0"/>
    <xf numFmtId="0" fontId="1" fillId="14" borderId="13" xfId="0"/>
    <xf numFmtId="0" fontId="1" fillId="15" borderId="14" xfId="0"/>
    <xf numFmtId="0" fontId="1" fillId="16" borderId="15" xfId="0"/>
    <xf numFmtId="0" fontId="1" fillId="17" borderId="16" xfId="0"/>
    <xf numFmtId="9" fontId="4" fillId="18" borderId="17" xfId="0"/>
    <xf numFmtId="44" fontId="4" fillId="19" borderId="18" xfId="0"/>
    <xf numFmtId="42" fontId="4" fillId="20" borderId="19" xfId="0"/>
    <xf numFmtId="43" fontId="4" fillId="21" borderId="20" xfId="0"/>
    <xf numFmtId="41" fontId="4" fillId="22" borderId="21" xfId="0"/>
    <xf numFmtId="0" fontId="5" fillId="23" borderId="22" xfId="0"/>
    <xf numFmtId="0" fontId="6" fillId="24" borderId="23" xfId="0">
      <alignment horizontal="center" vertical="center"/>
    </xf>
    <xf numFmtId="0" fontId="6" fillId="25" borderId="24" xfId="0"/>
    <xf numFmtId="0" fontId="7" fillId="26" borderId="25" xfId="0">
      <alignment horizontal="center" vertical="center"/>
    </xf>
    <xf numFmtId="0" fontId="8" fillId="27" borderId="26" xfId="0"/>
    <xf numFmtId="0" fontId="9" fillId="28" borderId="27" xfId="0"/>
    <xf numFmtId="0" fontId="9" fillId="29" borderId="28" xfId="0">
      <alignment horizontal="right"/>
    </xf>
    <xf numFmtId="176" fontId="9" fillId="30" borderId="29" xfId="0">
      <alignment horizontal="center"/>
    </xf>
    <xf numFmtId="0" fontId="10" fillId="31" borderId="30" xfId="0"/>
    <xf numFmtId="49" fontId="9" fillId="32" borderId="31" xfId="0"/>
    <xf numFmtId="14" fontId="9" fillId="33" borderId="32" xfId="0"/>
    <xf numFmtId="0" fontId="9" fillId="34" borderId="33" xfId="0">
      <alignment horizontal="left"/>
    </xf>
    <xf numFmtId="49" fontId="9" fillId="35" borderId="34" xfId="0"/>
    <xf numFmtId="0" fontId="9" fillId="36" borderId="35" xfId="0"/>
    <xf numFmtId="14" fontId="9" fillId="37" borderId="36" xfId="0"/>
    <xf numFmtId="49" fontId="9" fillId="38" borderId="37" xfId="0"/>
    <xf numFmtId="0" fontId="5" fillId="39" borderId="38" xfId="0">
      <alignment horizontal="left"/>
    </xf>
    <xf numFmtId="49" fontId="9" fillId="40" borderId="39" xfId="0">
      <alignment horizontal="left" vertical="center" wrapText="1"/>
    </xf>
    <xf numFmtId="49" fontId="9" fillId="41" borderId="40" xfId="0">
      <alignment horizontal="center" vertical="center"/>
    </xf>
    <xf numFmtId="0" fontId="9" fillId="42" borderId="41" xfId="0"/>
    <xf numFmtId="0" fontId="9" fillId="43" borderId="42" xfId="0">
      <alignment horizontal="center"/>
    </xf>
    <xf numFmtId="49" fontId="10" fillId="44" borderId="43" xfId="0"/>
    <xf numFmtId="0" fontId="9" fillId="45" borderId="44" xfId="0">
      <alignment horizontal="left" wrapText="1"/>
    </xf>
    <xf numFmtId="0" fontId="8" fillId="46" borderId="45" xfId="0">
      <alignment horizontal="left"/>
    </xf>
    <xf numFmtId="0" fontId="8" fillId="47" borderId="46" xfId="0"/>
    <xf numFmtId="0" fontId="8" fillId="48" borderId="47" xfId="0">
      <alignment horizontal="center"/>
    </xf>
    <xf numFmtId="0" fontId="5" fillId="49" borderId="48" xfId="0">
      <alignment horizontal="center"/>
    </xf>
    <xf numFmtId="0" fontId="11" fillId="50" borderId="49" xfId="0">
      <alignment horizontal="center" vertical="center"/>
    </xf>
    <xf numFmtId="0" fontId="5" fillId="51" borderId="50" xfId="0"/>
    <xf numFmtId="49" fontId="9" fillId="52" borderId="51" xfId="0">
      <alignment horizontal="left" vertical="center"/>
    </xf>
    <xf numFmtId="0" fontId="12" fillId="53" borderId="52" xfId="0">
      <alignment horizontal="center" vertical="center"/>
    </xf>
    <xf numFmtId="49" fontId="9" fillId="54" borderId="53" xfId="0">
      <alignment horizontal="left" vertical="center"/>
    </xf>
    <xf numFmtId="0" fontId="12" fillId="55" borderId="54" xfId="0">
      <alignment horizontal="center" vertical="center"/>
    </xf>
    <xf numFmtId="49" fontId="6" fillId="56" borderId="55" xfId="0">
      <alignment horizontal="center" vertical="center"/>
    </xf>
    <xf numFmtId="0" fontId="13" fillId="57" borderId="56" xfId="0">
      <alignment horizontal="center" vertical="center"/>
    </xf>
    <xf numFmtId="0" fontId="14" fillId="58" borderId="57" xfId="0">
      <alignment horizontal="center"/>
    </xf>
    <xf numFmtId="49" fontId="8" fillId="59" borderId="58" xfId="0">
      <alignment vertical="center"/>
    </xf>
    <xf numFmtId="49" fontId="9" fillId="60" borderId="59" xfId="0">
      <alignment vertical="center"/>
    </xf>
    <xf numFmtId="49" fontId="5" fillId="61" borderId="60" xfId="0"/>
    <xf numFmtId="49" fontId="9" fillId="62" borderId="61" xfId="0">
      <alignment horizontal="right" vertical="center"/>
    </xf>
    <xf numFmtId="49" fontId="9" fillId="63" borderId="62" xfId="0">
      <alignment vertical="center"/>
    </xf>
    <xf numFmtId="49" fontId="9" fillId="64" borderId="63" xfId="0">
      <alignment horizontal="center" vertical="center"/>
    </xf>
    <xf numFmtId="49" fontId="5" fillId="65" borderId="64" xfId="0"/>
    <xf numFmtId="49" fontId="9" fillId="66" borderId="65" xfId="0">
      <alignment horizontal="right" vertical="center"/>
    </xf>
    <xf numFmtId="49" fontId="13" fillId="67" borderId="66" xfId="0">
      <alignment horizontal="center" vertical="center"/>
    </xf>
    <xf numFmtId="0" fontId="13" fillId="68" borderId="67" xfId="0">
      <alignment horizontal="center" vertical="center"/>
    </xf>
    <xf numFmtId="0" fontId="13" fillId="69" borderId="68" xfId="0">
      <alignment horizontal="center" vertical="center"/>
    </xf>
    <xf numFmtId="49" fontId="13" fillId="70" borderId="69" xfId="0">
      <alignment horizontal="center" vertical="center"/>
    </xf>
    <xf numFmtId="49" fontId="13" fillId="71" borderId="70" xfId="0">
      <alignment horizontal="center" vertical="center" wrapText="1"/>
    </xf>
    <xf numFmtId="49" fontId="13" fillId="72" borderId="71" xfId="0">
      <alignment horizontal="center" vertical="center" wrapText="1"/>
    </xf>
    <xf numFmtId="49" fontId="13" fillId="73" borderId="72" xfId="0">
      <alignment horizontal="center" vertical="center" wrapText="1"/>
    </xf>
    <xf numFmtId="49" fontId="9" fillId="74" borderId="73" xfId="0">
      <alignment vertical="center"/>
    </xf>
    <xf numFmtId="177" fontId="9" fillId="75" borderId="74" xfId="0">
      <alignment horizontal="right" vertical="center"/>
    </xf>
    <xf numFmtId="177" fontId="9" fillId="76" borderId="75" xfId="0">
      <alignment horizontal="right" vertical="center"/>
    </xf>
    <xf numFmtId="177" fontId="9" fillId="77" borderId="76" xfId="0">
      <alignment horizontal="right" vertical="center"/>
    </xf>
    <xf numFmtId="177" fontId="9" fillId="78" borderId="77" xfId="0">
      <alignment horizontal="right" vertical="center"/>
    </xf>
    <xf numFmtId="177" fontId="9" fillId="79" borderId="78" xfId="0">
      <alignment horizontal="right" vertical="center"/>
    </xf>
    <xf numFmtId="177" fontId="9" fillId="80" borderId="79" xfId="0">
      <alignment horizontal="right" vertical="center"/>
    </xf>
    <xf numFmtId="49" fontId="9" fillId="81" borderId="80" xfId="0">
      <alignment horizontal="center" vertical="center"/>
    </xf>
    <xf numFmtId="177" fontId="9" fillId="82" borderId="81" xfId="0">
      <alignment horizontal="right" vertical="center"/>
    </xf>
    <xf numFmtId="177" fontId="9" fillId="83" borderId="82" xfId="0">
      <alignment horizontal="right" vertical="center"/>
    </xf>
    <xf numFmtId="0" fontId="9" fillId="84" borderId="83" xfId="0">
      <alignment vertical="center"/>
    </xf>
    <xf numFmtId="0" fontId="15" fillId="85" borderId="84" xfId="0"/>
    <xf numFmtId="0" fontId="9" fillId="86" borderId="85" xfId="0">
      <alignment horizontal="right" vertical="center"/>
    </xf>
    <xf numFmtId="49" fontId="13" fillId="87" borderId="86" xfId="0">
      <alignment horizontal="center" vertical="center" wrapText="1"/>
    </xf>
    <xf numFmtId="49" fontId="9" fillId="88" borderId="87" xfId="0">
      <alignment horizontal="left" vertical="center"/>
    </xf>
    <xf numFmtId="49" fontId="9" fillId="89" borderId="88" xfId="0">
      <alignment horizontal="left" vertical="center"/>
    </xf>
    <xf numFmtId="0" fontId="9" fillId="90" borderId="89" xfId="0">
      <alignment horizontal="right" vertical="center"/>
    </xf>
    <xf numFmtId="49" fontId="9" fillId="91" borderId="90" xfId="0">
      <alignment horizontal="center" vertical="center"/>
    </xf>
    <xf numFmtId="49" fontId="9" fillId="92" borderId="91" xfId="0">
      <alignment vertical="center"/>
    </xf>
    <xf numFmtId="177" fontId="9" fillId="93" borderId="92" xfId="0">
      <alignment horizontal="right" vertical="center"/>
    </xf>
    <xf numFmtId="49" fontId="9" fillId="94" borderId="93" xfId="0">
      <alignment horizontal="left" vertical="center"/>
    </xf>
    <xf numFmtId="177" fontId="9" fillId="95" borderId="94" xfId="0">
      <alignment horizontal="right" vertical="center"/>
    </xf>
    <xf numFmtId="49" fontId="9" fillId="96" borderId="95" xfId="0">
      <alignment vertical="center"/>
    </xf>
    <xf numFmtId="49" fontId="9" fillId="97" borderId="96" xfId="0">
      <alignment vertical="center"/>
    </xf>
    <xf numFmtId="177" fontId="9" fillId="98" borderId="97" xfId="0">
      <alignment horizontal="right" vertical="center"/>
    </xf>
    <xf numFmtId="177" fontId="9" fillId="99" borderId="98" xfId="0">
      <alignment horizontal="center" vertical="center"/>
    </xf>
    <xf numFmtId="49" fontId="9" fillId="100" borderId="99" xfId="0">
      <alignment vertical="center" wrapText="1"/>
    </xf>
    <xf numFmtId="49" fontId="9" fillId="101" borderId="100" xfId="0">
      <alignment horizontal="center" vertical="center"/>
    </xf>
    <xf numFmtId="177" fontId="9" fillId="102" borderId="101" xfId="0">
      <alignment horizontal="right" vertical="center"/>
    </xf>
    <xf numFmtId="49" fontId="9" fillId="103" borderId="102" xfId="0">
      <alignment horizontal="right" vertical="center"/>
    </xf>
    <xf numFmtId="49" fontId="13" fillId="104" borderId="103" xfId="0">
      <alignment horizontal="center" vertical="center"/>
    </xf>
    <xf numFmtId="49" fontId="9" fillId="105" borderId="104" xfId="0">
      <alignment horizontal="right" vertical="center" wrapText="1"/>
    </xf>
    <xf numFmtId="49" fontId="9" fillId="106" borderId="105" xfId="0">
      <alignment horizontal="left" vertical="center"/>
    </xf>
    <xf numFmtId="0" fontId="9" fillId="107" borderId="106" xfId="0">
      <alignment horizontal="center" vertical="center"/>
    </xf>
    <xf numFmtId="0" fontId="15" fillId="108" borderId="107" xfId="0"/>
    <xf numFmtId="49" fontId="9" fillId="109" borderId="108" xfId="0">
      <alignment vertical="center"/>
    </xf>
    <xf numFmtId="49" fontId="9" fillId="110" borderId="109" xfId="0">
      <alignment horizontal="right" vertical="center"/>
    </xf>
    <xf numFmtId="49" fontId="9" fillId="111" borderId="110" xfId="0">
      <alignment horizontal="center" vertical="center"/>
    </xf>
    <xf numFmtId="49" fontId="13" fillId="112" borderId="111" xfId="0">
      <alignment horizontal="center" vertical="center"/>
    </xf>
    <xf numFmtId="49" fontId="9" fillId="113" borderId="112" xfId="0">
      <alignment vertical="center"/>
    </xf>
    <xf numFmtId="177" fontId="9" fillId="114" borderId="113" xfId="0">
      <alignment horizontal="right" vertical="center"/>
    </xf>
    <xf numFmtId="49" fontId="9" fillId="115" borderId="114" xfId="0">
      <alignment horizontal="center" vertical="center"/>
    </xf>
    <xf numFmtId="0" fontId="9" fillId="116" borderId="115" xfId="0">
      <alignment vertical="center"/>
    </xf>
    <xf numFmtId="49" fontId="9" fillId="117" borderId="116" xfId="0">
      <alignment vertical="center" wrapText="1"/>
    </xf>
    <xf numFmtId="177" fontId="9" fillId="118" borderId="117" xfId="0">
      <alignment horizontal="right" vertical="center"/>
    </xf>
    <xf numFmtId="49" fontId="9" fillId="119" borderId="118" xfId="0">
      <alignment horizontal="center" vertical="center"/>
    </xf>
    <xf numFmtId="49" fontId="9" fillId="120" borderId="119" xfId="0">
      <alignment horizontal="center" vertical="center"/>
    </xf>
    <xf numFmtId="49" fontId="9" fillId="121" borderId="120" xfId="0">
      <alignment horizontal="right"/>
    </xf>
    <xf numFmtId="49" fontId="9" fillId="122" borderId="121" xfId="0">
      <alignment horizontal="right"/>
    </xf>
    <xf numFmtId="49" fontId="13" fillId="123" borderId="122" xfId="0">
      <alignment horizontal="center" vertical="center" wrapText="1"/>
    </xf>
    <xf numFmtId="0" fontId="9" fillId="124" borderId="123" xfId="0">
      <alignment vertical="center"/>
    </xf>
    <xf numFmtId="49" fontId="9" fillId="125" borderId="124" xfId="0">
      <alignment vertical="center"/>
    </xf>
    <xf numFmtId="177" fontId="9" fillId="126" borderId="125" xfId="0">
      <alignment horizontal="right" vertical="center"/>
    </xf>
    <xf numFmtId="0" fontId="9" fillId="127" borderId="126" xfId="0">
      <alignment vertical="center"/>
    </xf>
    <xf numFmtId="0" fontId="9" fillId="128" borderId="127" xfId="0">
      <alignment vertical="center"/>
    </xf>
    <xf numFmtId="0" fontId="9" fillId="129" borderId="128" xfId="0">
      <alignment vertical="center" wrapText="1"/>
    </xf>
    <xf numFmtId="0" fontId="9" fillId="130" borderId="129" xfId="0">
      <alignment vertical="center" wrapText="1"/>
    </xf>
    <xf numFmtId="177" fontId="9" fillId="131" borderId="130" xfId="0">
      <alignment horizontal="right" vertical="center"/>
    </xf>
    <xf numFmtId="49" fontId="9" fillId="132" borderId="131" xfId="0">
      <alignment horizontal="center" vertical="center"/>
    </xf>
    <xf numFmtId="0" fontId="9" fillId="133" borderId="132" xfId="0">
      <alignment vertical="center"/>
    </xf>
    <xf numFmtId="49" fontId="9" fillId="134" borderId="133" xfId="0">
      <alignment vertical="center"/>
    </xf>
    <xf numFmtId="49" fontId="9" fillId="135" borderId="134" xfId="0">
      <alignment vertical="center"/>
    </xf>
    <xf numFmtId="0" fontId="9" fillId="136" borderId="135" xfId="0">
      <alignment vertical="center"/>
    </xf>
    <xf numFmtId="177" fontId="9" fillId="137" borderId="136" xfId="0">
      <alignment horizontal="right" vertical="center"/>
    </xf>
    <xf numFmtId="49" fontId="9" fillId="138" borderId="137" xfId="0">
      <alignment horizontal="center" vertical="center"/>
    </xf>
    <xf numFmtId="49" fontId="9" fillId="139" borderId="138" xfId="0">
      <alignment vertical="center"/>
    </xf>
    <xf numFmtId="49" fontId="9" fillId="140" borderId="139" xfId="0">
      <alignment vertical="center"/>
    </xf>
    <xf numFmtId="0" fontId="9" fillId="141" borderId="140" xfId="0">
      <alignment horizontal="center" vertical="center"/>
    </xf>
    <xf numFmtId="49" fontId="15" fillId="142" borderId="141" xfId="0"/>
    <xf numFmtId="49" fontId="9" fillId="143" borderId="142" xfId="0">
      <alignment horizontal="left" vertical="center"/>
    </xf>
    <xf numFmtId="177" fontId="9" fillId="144" borderId="143" xfId="0">
      <alignment horizontal="center" vertical="center"/>
    </xf>
    <xf numFmtId="49" fontId="9" fillId="145" borderId="144" xfId="0">
      <alignment horizontal="left" vertical="center"/>
    </xf>
    <xf numFmtId="178" fontId="9" fillId="146" borderId="145" xfId="0">
      <alignment horizontal="right" vertical="center"/>
    </xf>
    <xf numFmtId="0" fontId="9" fillId="147" borderId="146" xfId="0">
      <alignment horizontal="center" vertical="center"/>
    </xf>
    <xf numFmtId="0" fontId="9" fillId="148" borderId="147" xfId="0">
      <alignment horizontal="left" vertical="center" wrapText="1"/>
    </xf>
    <xf numFmtId="178" fontId="9" fillId="149" borderId="148" xfId="0">
      <alignment horizontal="right" vertical="center"/>
    </xf>
    <xf numFmtId="0" fontId="9" fillId="150" borderId="149" xfId="0">
      <alignment vertical="center"/>
    </xf>
    <xf numFmtId="0" fontId="9" fillId="151" borderId="150" xfId="0">
      <alignment horizontal="right" vertical="center"/>
    </xf>
    <xf numFmtId="177" fontId="9" fillId="152" borderId="151" xfId="0">
      <alignment horizontal="right" vertical="center"/>
    </xf>
    <xf numFmtId="177" fontId="9" fillId="153" borderId="152" xfId="0">
      <alignment horizontal="right" vertical="center"/>
    </xf>
    <xf numFmtId="49" fontId="15" fillId="154" borderId="153" xfId="0"/>
    <xf numFmtId="177" fontId="9" fillId="155" borderId="154" xfId="0">
      <alignment horizontal="center" vertical="center"/>
    </xf>
    <xf numFmtId="0" fontId="13" fillId="156" borderId="155" xfId="0">
      <alignment horizontal="center" vertical="center" wrapText="1"/>
    </xf>
    <xf numFmtId="0" fontId="16" fillId="157" borderId="156" xfId="0">
      <alignment horizontal="center" vertical="center"/>
    </xf>
    <xf numFmtId="0" fontId="10" fillId="158" borderId="157" xfId="0">
      <alignment vertical="center"/>
    </xf>
    <xf numFmtId="0" fontId="10" fillId="159" borderId="158" xfId="0">
      <alignment horizontal="right" vertical="center"/>
    </xf>
    <xf numFmtId="49" fontId="10" fillId="160" borderId="159" xfId="0">
      <alignment horizontal="left" vertical="center" wrapText="1"/>
    </xf>
    <xf numFmtId="0" fontId="10" fillId="161" borderId="160" xfId="0">
      <alignment horizontal="right" vertical="center"/>
    </xf>
    <xf numFmtId="0" fontId="17" fillId="162" borderId="161" xfId="0">
      <alignment horizontal="center" vertical="center"/>
    </xf>
    <xf numFmtId="0" fontId="17" fillId="163" borderId="162" xfId="0">
      <alignment horizontal="center" vertical="center" wrapText="1"/>
    </xf>
    <xf numFmtId="0" fontId="10" fillId="164" borderId="163" xfId="0">
      <alignment vertical="center"/>
    </xf>
    <xf numFmtId="177" fontId="10" fillId="165" borderId="164" xfId="0">
      <alignment horizontal="right" vertical="center"/>
    </xf>
    <xf numFmtId="177" fontId="10" fillId="166" borderId="165" xfId="0">
      <alignment horizontal="right" vertical="center"/>
    </xf>
    <xf numFmtId="0" fontId="18" fillId="167" borderId="166" xfId="0"/>
    <xf numFmtId="49" fontId="6" fillId="168" borderId="167" xfId="0">
      <alignment horizontal="center" vertical="center" wrapText="1"/>
    </xf>
    <xf numFmtId="0" fontId="6" fillId="169" borderId="168" xfId="0">
      <alignment horizontal="center" vertical="center" wrapText="1"/>
    </xf>
    <xf numFmtId="0" fontId="9" fillId="170" borderId="169" xfId="0">
      <alignment vertical="center" wrapText="1"/>
    </xf>
    <xf numFmtId="0" fontId="5" fillId="171" borderId="170" xfId="0"/>
    <xf numFmtId="49" fontId="9" fillId="172" borderId="171" xfId="0">
      <alignment vertical="center" wrapText="1"/>
    </xf>
    <xf numFmtId="0" fontId="9" fillId="173" borderId="172" xfId="0">
      <alignment horizontal="right" vertical="center" wrapText="1"/>
    </xf>
    <xf numFmtId="0" fontId="13" fillId="174" borderId="173" xfId="0">
      <alignment horizontal="center" vertical="center" wrapText="1"/>
    </xf>
    <xf numFmtId="0" fontId="13" fillId="175" borderId="174" xfId="0">
      <alignment horizontal="center" vertical="center" wrapText="1"/>
    </xf>
    <xf numFmtId="179" fontId="9" fillId="176" borderId="175" xfId="0">
      <alignment horizontal="right" vertical="center"/>
    </xf>
    <xf numFmtId="179" fontId="9" fillId="177" borderId="176" xfId="0">
      <alignment horizontal="right" vertical="center"/>
    </xf>
    <xf numFmtId="179" fontId="9" fillId="178" borderId="177" xfId="0">
      <alignment horizontal="right" vertical="center"/>
    </xf>
    <xf numFmtId="179" fontId="9" fillId="179" borderId="178" xfId="0">
      <alignment horizontal="right" vertical="center"/>
    </xf>
    <xf numFmtId="179" fontId="9" fillId="180" borderId="179" xfId="0">
      <alignment horizontal="right" vertical="center"/>
    </xf>
    <xf numFmtId="178" fontId="9" fillId="181" borderId="180" xfId="0">
      <alignment horizontal="center" vertical="center"/>
    </xf>
    <xf numFmtId="177" fontId="9" fillId="182" borderId="181" xfId="0">
      <alignment horizontal="center" vertical="center"/>
    </xf>
    <xf numFmtId="179" fontId="9" fillId="183" borderId="182" xfId="0">
      <alignment horizontal="center" vertical="center"/>
    </xf>
    <xf numFmtId="180" fontId="9" fillId="184" borderId="183" xfId="0">
      <alignment horizontal="center" vertical="center"/>
    </xf>
    <xf numFmtId="179" fontId="9" fillId="185" borderId="184" xfId="0">
      <alignment horizontal="center" vertical="center"/>
    </xf>
    <xf numFmtId="49" fontId="9" fillId="186" borderId="185" xfId="0">
      <alignment horizontal="center" vertical="center" wrapText="1"/>
    </xf>
    <xf numFmtId="179" fontId="9" fillId="187" borderId="186" xfId="0">
      <alignment horizontal="center" vertical="center"/>
    </xf>
    <xf numFmtId="177" fontId="9" fillId="188" borderId="187" xfId="0">
      <alignment horizontal="center" vertical="center"/>
    </xf>
    <xf numFmtId="49" fontId="9" fillId="189" borderId="188" xfId="0"/>
    <xf numFmtId="49" fontId="9" fillId="190" borderId="189" xfId="0">
      <alignment vertical="center"/>
    </xf>
    <xf numFmtId="49" fontId="9" fillId="191" borderId="190" xfId="0">
      <alignment horizontal="right" vertical="center" wrapText="1"/>
    </xf>
    <xf numFmtId="179" fontId="9" fillId="192" borderId="191" xfId="0">
      <alignment horizontal="right" vertical="center"/>
    </xf>
    <xf numFmtId="177" fontId="9" fillId="193" borderId="192" xfId="0">
      <alignment horizontal="right" vertical="center"/>
    </xf>
    <xf numFmtId="177" fontId="9" fillId="194" borderId="193" xfId="0">
      <alignment horizontal="right" vertical="center"/>
    </xf>
    <xf numFmtId="177" fontId="9" fillId="195" borderId="194" xfId="0">
      <alignment horizontal="right" vertical="center"/>
    </xf>
    <xf numFmtId="177" fontId="9" fillId="196" borderId="195" xfId="0">
      <alignment horizontal="center" vertical="center"/>
    </xf>
    <xf numFmtId="49" fontId="9" fillId="197" borderId="196" xfId="0">
      <alignment horizontal="center" vertical="center" wrapText="1"/>
    </xf>
    <xf numFmtId="178" fontId="9" fillId="198" borderId="197" xfId="0">
      <alignment horizontal="center" vertical="center"/>
    </xf>
    <xf numFmtId="178" fontId="9" fillId="199" borderId="198" xfId="0">
      <alignment horizontal="right" vertical="center"/>
    </xf>
    <xf numFmtId="49" fontId="9" fillId="200" borderId="199" xfId="0">
      <alignment horizontal="center" vertical="center" wrapText="1"/>
    </xf>
    <xf numFmtId="49" fontId="9" fillId="201" borderId="200" xfId="0">
      <alignment horizontal="center" vertical="center"/>
    </xf>
    <xf numFmtId="178" fontId="9" fillId="202" borderId="201" xfId="0">
      <alignment horizontal="center" vertical="center"/>
    </xf>
    <xf numFmtId="179" fontId="9" fillId="203" borderId="202" xfId="0">
      <alignment horizontal="right" vertical="center"/>
    </xf>
    <xf numFmtId="179" fontId="9" fillId="204" borderId="203" xfId="0">
      <alignment horizontal="right" vertical="center"/>
    </xf>
    <xf numFmtId="49" fontId="9" fillId="205" borderId="204" xfId="0">
      <alignment horizontal="center" vertical="center" wrapText="1"/>
    </xf>
    <xf numFmtId="179" fontId="9" fillId="206" borderId="205" xfId="0">
      <alignment horizontal="right" vertical="center"/>
    </xf>
    <xf numFmtId="49" fontId="9" fillId="207" borderId="206" xfId="0">
      <alignment horizontal="left" vertical="center" wrapText="1"/>
    </xf>
    <xf numFmtId="177" fontId="9" fillId="208" borderId="207" xfId="0">
      <alignment horizontal="center" vertical="center"/>
    </xf>
    <xf numFmtId="177" fontId="9" fillId="209" borderId="208" xfId="0">
      <alignment horizontal="right" vertical="center"/>
    </xf>
    <xf numFmtId="177" fontId="9" fillId="210" borderId="209" xfId="0">
      <alignment horizontal="center" vertical="center"/>
    </xf>
    <xf numFmtId="49" fontId="9" fillId="211" borderId="210" xfId="0">
      <alignment horizontal="center" vertical="center"/>
    </xf>
    <xf numFmtId="177" fontId="9" fillId="212" borderId="211" xfId="0">
      <alignment horizontal="right" vertical="center"/>
    </xf>
    <xf numFmtId="49" fontId="9" fillId="213" borderId="212" xfId="0">
      <alignment horizontal="center" vertical="center"/>
    </xf>
    <xf numFmtId="177" fontId="9" fillId="214" borderId="213" xfId="0">
      <alignment horizontal="right" vertical="center"/>
    </xf>
    <xf numFmtId="177" fontId="9" fillId="215" borderId="214" xfId="0">
      <alignment horizontal="center" vertical="center"/>
    </xf>
    <xf numFmtId="180" fontId="9" fillId="216" borderId="215" xfId="0">
      <alignment horizontal="right" vertical="center"/>
    </xf>
    <xf numFmtId="179" fontId="9" fillId="217" borderId="216" xfId="0">
      <alignment horizontal="center" vertical="center"/>
    </xf>
    <xf numFmtId="0" fontId="9" fillId="218" borderId="217" xfId="0">
      <alignment horizontal="left" vertical="center"/>
    </xf>
    <xf numFmtId="0" fontId="9" fillId="219" borderId="218" xfId="0">
      <alignment horizontal="center" vertical="center"/>
    </xf>
    <xf numFmtId="178" fontId="9" fillId="220" borderId="219" xfId="0">
      <alignment horizontal="right" vertical="center"/>
    </xf>
    <xf numFmtId="0" fontId="9" fillId="221" borderId="220" xfId="0">
      <alignment horizontal="right" vertical="center"/>
    </xf>
    <xf numFmtId="49" fontId="9" fillId="222" borderId="221" xfId="0">
      <alignment horizontal="left" vertical="center" wrapText="1"/>
    </xf>
    <xf numFmtId="49" fontId="9" fillId="223" borderId="222" xfId="0">
      <alignment vertical="center"/>
    </xf>
    <xf numFmtId="49" fontId="9" fillId="224" borderId="223" xfId="0">
      <alignment horizontal="left" vertical="center" wrapText="1"/>
    </xf>
    <xf numFmtId="49" fontId="9" fillId="225" borderId="224" xfId="0">
      <alignment vertical="center"/>
    </xf>
    <xf numFmtId="179" fontId="9" fillId="226" borderId="225" xfId="0">
      <alignment horizontal="right" vertical="center"/>
    </xf>
    <xf numFmtId="49" fontId="9" fillId="227" borderId="226" xfId="0">
      <alignment horizontal="center" vertical="center" wrapText="1"/>
    </xf>
    <xf numFmtId="0" fontId="9" fillId="228" borderId="227" xfId="0">
      <alignment horizontal="left" vertical="center"/>
    </xf>
    <xf numFmtId="0" fontId="9" fillId="229" borderId="228" xfId="0">
      <alignment horizontal="center" vertical="center"/>
    </xf>
    <xf numFmtId="177" fontId="9" fillId="230" borderId="229" xfId="0">
      <alignment horizontal="center" vertical="center" wrapText="1"/>
    </xf>
    <xf numFmtId="49" fontId="19" fillId="231" borderId="230" xfId="0">
      <alignment horizontal="center" vertical="center"/>
    </xf>
    <xf numFmtId="0" fontId="19" fillId="232" borderId="231" xfId="0">
      <alignment horizontal="center" vertical="center"/>
    </xf>
    <xf numFmtId="180" fontId="9" fillId="233" borderId="232" xfId="0">
      <alignment horizontal="right" vertical="center"/>
    </xf>
    <xf numFmtId="180" fontId="9" fillId="234" borderId="233" xfId="0">
      <alignment horizontal="right" vertical="center"/>
    </xf>
    <xf numFmtId="180" fontId="9" fillId="235" borderId="234" xfId="0">
      <alignment horizontal="right" vertical="center"/>
    </xf>
    <xf numFmtId="49" fontId="6" fillId="236" borderId="235" xfId="0">
      <alignment horizontal="center" vertical="center"/>
    </xf>
    <xf numFmtId="0" fontId="5" fillId="237" borderId="236" xfId="0"/>
    <xf numFmtId="0" fontId="6" fillId="238" borderId="237" xfId="0">
      <alignment horizontal="center" vertical="center"/>
    </xf>
    <xf numFmtId="0" fontId="6" fillId="239" borderId="238" xfId="0">
      <alignment horizontal="center" vertical="center"/>
    </xf>
    <xf numFmtId="49" fontId="9" fillId="240" borderId="239" xfId="0">
      <alignment horizontal="right" vertical="center"/>
    </xf>
    <xf numFmtId="49" fontId="9" fillId="241" borderId="240" xfId="0"/>
    <xf numFmtId="0" fontId="5" fillId="242" borderId="241" xfId="0"/>
    <xf numFmtId="49" fontId="9" fillId="243" borderId="242" xfId="0">
      <alignment horizontal="right" vertical="center"/>
    </xf>
    <xf numFmtId="49" fontId="13" fillId="244" borderId="243" xfId="0">
      <alignment horizontal="center" vertical="center"/>
    </xf>
    <xf numFmtId="49" fontId="13" fillId="245" borderId="244" xfId="0">
      <alignment horizontal="center" vertical="center"/>
    </xf>
    <xf numFmtId="49" fontId="9" fillId="246" borderId="245" xfId="0">
      <alignment horizontal="center" vertical="center"/>
    </xf>
    <xf numFmtId="49" fontId="9" fillId="247" borderId="246" xfId="0">
      <alignment vertical="center"/>
    </xf>
    <xf numFmtId="179" fontId="9" fillId="248" borderId="247" xfId="0">
      <alignment horizontal="right" vertical="center"/>
    </xf>
    <xf numFmtId="179" fontId="9" fillId="249" borderId="248" xfId="0">
      <alignment horizontal="right" vertical="center"/>
    </xf>
    <xf numFmtId="49" fontId="9" fillId="250" borderId="249" xfId="0">
      <alignment horizontal="left" vertical="center"/>
    </xf>
    <xf numFmtId="180" fontId="9" fillId="251" borderId="250" xfId="0">
      <alignment horizontal="right" vertical="center"/>
    </xf>
    <xf numFmtId="178" fontId="9" fillId="252" borderId="251" xfId="0">
      <alignment horizontal="right" vertical="center"/>
    </xf>
    <xf numFmtId="49" fontId="9" fillId="253" borderId="252" xfId="0">
      <alignment vertical="center" wrapText="1"/>
    </xf>
    <xf numFmtId="49" fontId="9" fillId="254" borderId="253" xfId="0">
      <alignment horizontal="center" vertical="center"/>
    </xf>
    <xf numFmtId="0" fontId="5" fillId="255" borderId="254" xfId="0"/>
    <xf numFmtId="0" fontId="20" fillId="256" borderId="255" xfId="0">
      <alignment horizontal="center" vertical="center"/>
    </xf>
    <xf numFmtId="49" fontId="9" fillId="257" borderId="256" xfId="0">
      <alignment horizontal="left" vertical="center" wrapText="1"/>
    </xf>
    <xf numFmtId="0" fontId="15" fillId="258" borderId="257" xfId="0">
      <alignment vertical="center"/>
    </xf>
    <xf numFmtId="0" fontId="15" fillId="259" borderId="258" xfId="0">
      <alignment horizontal="center" vertical="center"/>
    </xf>
    <xf numFmtId="0" fontId="9" fillId="260" borderId="259" xfId="0">
      <alignment horizontal="right" vertical="center"/>
    </xf>
    <xf numFmtId="49" fontId="13" fillId="261" borderId="260" xfId="0">
      <alignment horizontal="center" vertical="center" wrapText="1"/>
    </xf>
    <xf numFmtId="49" fontId="9" fillId="262" borderId="261" xfId="0">
      <alignment vertical="center" wrapText="1"/>
    </xf>
    <xf numFmtId="177" fontId="21" fillId="263" borderId="262" xfId="0">
      <alignment horizontal="right" vertical="center"/>
    </xf>
    <xf numFmtId="49" fontId="15" fillId="264" borderId="263" xfId="0">
      <alignment vertical="center"/>
    </xf>
    <xf numFmtId="0" fontId="15" fillId="265" borderId="264" xfId="0">
      <alignment vertical="center"/>
    </xf>
    <xf numFmtId="0" fontId="15" fillId="266" borderId="265" xfId="0">
      <alignment horizontal="center" vertical="center"/>
    </xf>
    <xf numFmtId="0" fontId="22" fillId="267" borderId="266" xfId="0"/>
    <xf numFmtId="0" fontId="9" fillId="268" borderId="267" xfId="0">
      <alignment horizontal="center" vertical="center"/>
    </xf>
    <xf numFmtId="177" fontId="9" fillId="269" borderId="268" xfId="0">
      <alignment horizontal="right" vertical="center"/>
    </xf>
    <xf numFmtId="49" fontId="5" fillId="270" borderId="269" xfId="0"/>
    <xf numFmtId="49" fontId="9" fillId="271" borderId="270" xfId="0">
      <alignment horizontal="left" vertical="center"/>
    </xf>
    <xf numFmtId="0" fontId="15" fillId="272" borderId="271" xfId="0">
      <alignment horizontal="center"/>
    </xf>
    <xf numFmtId="49" fontId="9" fillId="273" borderId="272" xfId="0">
      <alignment horizontal="center" vertical="center" wrapText="1"/>
    </xf>
    <xf numFmtId="49" fontId="12" fillId="274" borderId="273" xfId="0">
      <alignment horizontal="left" vertical="center" wrapText="1"/>
    </xf>
    <xf numFmtId="0" fontId="23" fillId="275" borderId="274" xfId="0">
      <alignment vertical="center"/>
    </xf>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6" fillId="24" borderId="23" xfId="0">
      <alignment horizontal="center" vertical="center"/>
    </xf>
    <xf numFmtId="0" fontId="6" fillId="25" borderId="24" xfId="0"/>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7" fillId="26" borderId="25" xfId="0">
      <alignment horizontal="center" vertical="center"/>
    </xf>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9" fillId="28" borderId="27" xfId="0"/>
    <xf numFmtId="0" fontId="9" fillId="29" borderId="28" xfId="0">
      <alignment horizontal="right"/>
    </xf>
    <xf numFmtId="0" fontId="9" fillId="29" borderId="28" xfId="0">
      <alignment horizontal="right"/>
    </xf>
    <xf numFmtId="0" fontId="9" fillId="29" borderId="28" xfId="0">
      <alignment horizontal="right"/>
    </xf>
    <xf numFmtId="0" fontId="9" fillId="29" borderId="28" xfId="0">
      <alignment horizontal="right"/>
    </xf>
    <xf numFmtId="0" fontId="9" fillId="29" borderId="28" xfId="0">
      <alignment horizontal="right"/>
    </xf>
    <xf numFmtId="176" fontId="9" fillId="30" borderId="29" xfId="0">
      <alignment horizontal="center"/>
    </xf>
    <xf numFmtId="0" fontId="9" fillId="28" borderId="27" xfId="0"/>
    <xf numFmtId="176" fontId="9" fillId="30" borderId="29" xfId="0">
      <alignment horizontal="center"/>
    </xf>
    <xf numFmtId="0" fontId="9" fillId="28" borderId="27" xfId="0"/>
    <xf numFmtId="176" fontId="9" fillId="30" borderId="29" xfId="0">
      <alignment horizontal="center"/>
    </xf>
    <xf numFmtId="0" fontId="9" fillId="28" borderId="27" xfId="0"/>
    <xf numFmtId="0" fontId="9" fillId="28" borderId="27" xfId="0"/>
    <xf numFmtId="0" fontId="10" fillId="31" borderId="30" xfId="0"/>
    <xf numFmtId="0" fontId="9" fillId="28" borderId="27" xfId="0"/>
    <xf numFmtId="0" fontId="9" fillId="28" borderId="27" xfId="0"/>
    <xf numFmtId="0" fontId="9" fillId="28" borderId="27" xfId="0"/>
    <xf numFmtId="49" fontId="9" fillId="32" borderId="31" xfId="0"/>
    <xf numFmtId="49" fontId="9" fillId="32" borderId="31" xfId="0"/>
    <xf numFmtId="0" fontId="9" fillId="28" borderId="27" xfId="0"/>
    <xf numFmtId="14" fontId="9" fillId="33" borderId="32" xfId="0"/>
    <xf numFmtId="0" fontId="9" fillId="28" borderId="27" xfId="0"/>
    <xf numFmtId="14" fontId="9" fillId="33" borderId="32" xfId="0"/>
    <xf numFmtId="0" fontId="9" fillId="28" borderId="27" xfId="0"/>
    <xf numFmtId="14" fontId="9" fillId="33" borderId="32" xfId="0"/>
    <xf numFmtId="0" fontId="9" fillId="28" borderId="27" xfId="0"/>
    <xf numFmtId="0" fontId="9" fillId="28" borderId="27" xfId="0"/>
    <xf numFmtId="0" fontId="10" fillId="31" borderId="30" xfId="0"/>
    <xf numFmtId="0" fontId="9" fillId="34" borderId="33" xfId="0">
      <alignment horizontal="left"/>
    </xf>
    <xf numFmtId="0" fontId="9" fillId="34" borderId="33" xfId="0">
      <alignment horizontal="left"/>
    </xf>
    <xf numFmtId="0" fontId="9" fillId="34" borderId="33" xfId="0">
      <alignment horizontal="left"/>
    </xf>
    <xf numFmtId="49" fontId="9" fillId="35" borderId="34" xfId="0"/>
    <xf numFmtId="0" fontId="9" fillId="36" borderId="35" xfId="0"/>
    <xf numFmtId="0" fontId="9" fillId="28" borderId="27" xfId="0"/>
    <xf numFmtId="14" fontId="9" fillId="37" borderId="36" xfId="0"/>
    <xf numFmtId="0" fontId="9" fillId="28" borderId="27" xfId="0"/>
    <xf numFmtId="14" fontId="9" fillId="37" borderId="36" xfId="0"/>
    <xf numFmtId="0" fontId="9" fillId="28" borderId="27" xfId="0"/>
    <xf numFmtId="14" fontId="9" fillId="37" borderId="36" xfId="0"/>
    <xf numFmtId="0" fontId="9" fillId="28" borderId="27" xfId="0"/>
    <xf numFmtId="0" fontId="9" fillId="28" borderId="27" xfId="0"/>
    <xf numFmtId="0" fontId="10" fillId="31" borderId="30" xfId="0"/>
    <xf numFmtId="0" fontId="9" fillId="34" borderId="33" xfId="0">
      <alignment horizontal="left"/>
    </xf>
    <xf numFmtId="0" fontId="9" fillId="34" borderId="33" xfId="0">
      <alignment horizontal="left"/>
    </xf>
    <xf numFmtId="0" fontId="9" fillId="34" borderId="33" xfId="0">
      <alignment horizontal="left"/>
    </xf>
    <xf numFmtId="49" fontId="9" fillId="38" borderId="37" xfId="0"/>
    <xf numFmtId="49" fontId="9" fillId="38" borderId="37" xfId="0"/>
    <xf numFmtId="0" fontId="9" fillId="28" borderId="27" xfId="0"/>
    <xf numFmtId="14" fontId="9" fillId="37" borderId="36" xfId="0"/>
    <xf numFmtId="0" fontId="9" fillId="28" borderId="27" xfId="0"/>
    <xf numFmtId="14" fontId="9" fillId="37" borderId="36" xfId="0"/>
    <xf numFmtId="0" fontId="9" fillId="28" borderId="27" xfId="0"/>
    <xf numFmtId="14" fontId="9" fillId="37" borderId="36" xfId="0"/>
    <xf numFmtId="0" fontId="9" fillId="28" borderId="27" xfId="0"/>
    <xf numFmtId="0" fontId="9" fillId="28" borderId="27" xfId="0"/>
    <xf numFmtId="0" fontId="10" fillId="31" borderId="30" xfId="0"/>
    <xf numFmtId="0" fontId="9" fillId="34" borderId="33" xfId="0">
      <alignment horizontal="left"/>
    </xf>
    <xf numFmtId="0" fontId="9" fillId="34" borderId="33" xfId="0">
      <alignment horizontal="left"/>
    </xf>
    <xf numFmtId="0" fontId="9" fillId="34" borderId="33" xfId="0">
      <alignment horizontal="left"/>
    </xf>
    <xf numFmtId="49" fontId="9" fillId="35" borderId="34" xfId="0"/>
    <xf numFmtId="0" fontId="9" fillId="36" borderId="35"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9" fillId="28" borderId="27" xfId="0"/>
    <xf numFmtId="0" fontId="10" fillId="31" borderId="30" xfId="0"/>
    <xf numFmtId="0" fontId="5" fillId="39" borderId="38" xfId="0">
      <alignment horizontal="left"/>
    </xf>
    <xf numFmtId="0" fontId="5" fillId="39" borderId="38" xfId="0">
      <alignment horizontal="left"/>
    </xf>
    <xf numFmtId="0" fontId="5" fillId="39" borderId="38" xfId="0">
      <alignment horizontal="left"/>
    </xf>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9" fillId="34" borderId="33" xfId="0">
      <alignment horizontal="left"/>
    </xf>
    <xf numFmtId="0" fontId="9" fillId="34" borderId="33" xfId="0">
      <alignment horizontal="left"/>
    </xf>
    <xf numFmtId="0" fontId="9" fillId="34" borderId="33" xfId="0">
      <alignment horizontal="left"/>
    </xf>
    <xf numFmtId="49" fontId="9" fillId="40" borderId="39" xfId="0">
      <alignment horizontal="left" vertical="center" wrapText="1"/>
    </xf>
    <xf numFmtId="0" fontId="9" fillId="36" borderId="35" xfId="0"/>
    <xf numFmtId="0" fontId="9" fillId="29" borderId="28" xfId="0">
      <alignment horizontal="right"/>
    </xf>
    <xf numFmtId="49" fontId="9" fillId="41" borderId="40" xfId="0">
      <alignment horizontal="center" vertical="center"/>
    </xf>
    <xf numFmtId="0" fontId="9" fillId="28" borderId="27" xfId="0"/>
    <xf numFmtId="49" fontId="9" fillId="41" borderId="40" xfId="0">
      <alignment horizontal="center" vertical="center"/>
    </xf>
    <xf numFmtId="0" fontId="9" fillId="28" borderId="27" xfId="0"/>
    <xf numFmtId="49" fontId="9" fillId="41" borderId="40" xfId="0">
      <alignment horizontal="center" vertical="center"/>
    </xf>
    <xf numFmtId="0" fontId="9" fillId="28" borderId="27" xfId="0"/>
    <xf numFmtId="0" fontId="5" fillId="23" borderId="22" xfId="0"/>
    <xf numFmtId="0" fontId="5" fillId="23" borderId="22" xfId="0"/>
    <xf numFmtId="0" fontId="5" fillId="39" borderId="38" xfId="0">
      <alignment horizontal="left"/>
    </xf>
    <xf numFmtId="0" fontId="5" fillId="39" borderId="38" xfId="0">
      <alignment horizontal="left"/>
    </xf>
    <xf numFmtId="0" fontId="5" fillId="39" borderId="38" xfId="0">
      <alignment horizontal="left"/>
    </xf>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9" fillId="34" borderId="33" xfId="0">
      <alignment horizontal="left"/>
    </xf>
    <xf numFmtId="0" fontId="9" fillId="34" borderId="33" xfId="0">
      <alignment horizontal="left"/>
    </xf>
    <xf numFmtId="0" fontId="9" fillId="34" borderId="33" xfId="0">
      <alignment horizontal="left"/>
    </xf>
    <xf numFmtId="49" fontId="9" fillId="40" borderId="39" xfId="0">
      <alignment horizontal="left" vertical="center" wrapText="1"/>
    </xf>
    <xf numFmtId="0" fontId="9" fillId="36" borderId="35"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9" fillId="28" borderId="27" xfId="0"/>
    <xf numFmtId="0" fontId="9" fillId="28" borderId="27" xfId="0"/>
    <xf numFmtId="0" fontId="9" fillId="28" borderId="27" xfId="0"/>
    <xf numFmtId="0" fontId="9" fillId="42" borderId="41" xfId="0"/>
    <xf numFmtId="0" fontId="9" fillId="42" borderId="41" xfId="0"/>
    <xf numFmtId="0" fontId="9" fillId="28" borderId="27" xfId="0"/>
    <xf numFmtId="0" fontId="9" fillId="28" borderId="27" xfId="0"/>
    <xf numFmtId="0" fontId="9" fillId="28" borderId="27" xfId="0"/>
    <xf numFmtId="0" fontId="9" fillId="28" borderId="27" xfId="0"/>
    <xf numFmtId="0" fontId="9" fillId="28" borderId="27" xfId="0"/>
    <xf numFmtId="0" fontId="9" fillId="28" borderId="27" xfId="0"/>
    <xf numFmtId="0" fontId="9" fillId="28" borderId="27" xfId="0"/>
    <xf numFmtId="0" fontId="9" fillId="28" borderId="27" xfId="0"/>
    <xf numFmtId="0" fontId="10" fillId="31" borderId="30" xfId="0"/>
    <xf numFmtId="0" fontId="9" fillId="34" borderId="33" xfId="0">
      <alignment horizontal="left"/>
    </xf>
    <xf numFmtId="0" fontId="9" fillId="34" borderId="33" xfId="0">
      <alignment horizontal="left"/>
    </xf>
    <xf numFmtId="0" fontId="9" fillId="34" borderId="33" xfId="0">
      <alignment horizontal="left"/>
    </xf>
    <xf numFmtId="0" fontId="9" fillId="34" borderId="33" xfId="0">
      <alignment horizontal="left"/>
    </xf>
    <xf numFmtId="49" fontId="9" fillId="35" borderId="34" xfId="0"/>
    <xf numFmtId="0" fontId="9" fillId="43" borderId="42" xfId="0">
      <alignment horizontal="center"/>
    </xf>
    <xf numFmtId="0" fontId="9" fillId="43" borderId="42" xfId="0">
      <alignment horizontal="center"/>
    </xf>
    <xf numFmtId="49" fontId="9" fillId="35" borderId="34" xfId="0"/>
    <xf numFmtId="0" fontId="9" fillId="36" borderId="35" xfId="0"/>
    <xf numFmtId="0" fontId="9" fillId="36" borderId="35" xfId="0"/>
    <xf numFmtId="0" fontId="9" fillId="29" borderId="28" xfId="0">
      <alignment horizontal="right"/>
    </xf>
    <xf numFmtId="0" fontId="9" fillId="29" borderId="28" xfId="0">
      <alignment horizontal="right"/>
    </xf>
    <xf numFmtId="49" fontId="9" fillId="35" borderId="34" xfId="0"/>
    <xf numFmtId="49" fontId="10" fillId="44" borderId="43" xfId="0"/>
    <xf numFmtId="0" fontId="9" fillId="28" borderId="27" xfId="0"/>
    <xf numFmtId="0" fontId="9" fillId="28" borderId="27" xfId="0"/>
    <xf numFmtId="0" fontId="9" fillId="28" borderId="27" xfId="0"/>
    <xf numFmtId="0" fontId="9" fillId="28" borderId="27" xfId="0"/>
    <xf numFmtId="49" fontId="9" fillId="38" borderId="37" xfId="0"/>
    <xf numFmtId="0" fontId="9" fillId="43" borderId="42" xfId="0">
      <alignment horizontal="center"/>
    </xf>
    <xf numFmtId="0" fontId="9" fillId="43" borderId="42" xfId="0">
      <alignment horizontal="center"/>
    </xf>
    <xf numFmtId="49" fontId="9" fillId="38" borderId="37" xfId="0"/>
    <xf numFmtId="49" fontId="9" fillId="38" borderId="37" xfId="0"/>
    <xf numFmtId="49" fontId="9" fillId="38" borderId="37" xfId="0"/>
    <xf numFmtId="0" fontId="9" fillId="28" borderId="27" xfId="0"/>
    <xf numFmtId="0" fontId="9" fillId="28" borderId="27" xfId="0"/>
    <xf numFmtId="49" fontId="9" fillId="38" borderId="37" xfId="0"/>
    <xf numFmtId="49" fontId="10" fillId="44" borderId="43" xfId="0"/>
    <xf numFmtId="0" fontId="9" fillId="45" borderId="44" xfId="0">
      <alignment horizontal="left" wrapText="1"/>
    </xf>
    <xf numFmtId="0" fontId="9" fillId="45" borderId="44" xfId="0">
      <alignment horizontal="left" wrapText="1"/>
    </xf>
    <xf numFmtId="0" fontId="9" fillId="45" borderId="44" xfId="0">
      <alignment horizontal="left" wrapText="1"/>
    </xf>
    <xf numFmtId="0" fontId="9" fillId="45" borderId="44" xfId="0">
      <alignment horizontal="left" wrapText="1"/>
    </xf>
    <xf numFmtId="49" fontId="9" fillId="35" borderId="34" xfId="0"/>
    <xf numFmtId="0" fontId="9" fillId="43" borderId="42" xfId="0">
      <alignment horizontal="center"/>
    </xf>
    <xf numFmtId="0" fontId="9" fillId="43" borderId="42" xfId="0">
      <alignment horizontal="center"/>
    </xf>
    <xf numFmtId="49" fontId="9" fillId="35" borderId="34" xfId="0"/>
    <xf numFmtId="0" fontId="9" fillId="36" borderId="35" xfId="0"/>
    <xf numFmtId="0" fontId="9" fillId="36" borderId="35" xfId="0"/>
    <xf numFmtId="0" fontId="9" fillId="29" borderId="28" xfId="0">
      <alignment horizontal="right"/>
    </xf>
    <xf numFmtId="0" fontId="9" fillId="29" borderId="28" xfId="0">
      <alignment horizontal="right"/>
    </xf>
    <xf numFmtId="49" fontId="9" fillId="35" borderId="34" xfId="0"/>
    <xf numFmtId="49" fontId="10" fillId="44" borderId="43" xfId="0"/>
    <xf numFmtId="0" fontId="8" fillId="46" borderId="45" xfId="0">
      <alignment horizontal="left"/>
    </xf>
    <xf numFmtId="0" fontId="8" fillId="46" borderId="45" xfId="0">
      <alignment horizontal="left"/>
    </xf>
    <xf numFmtId="0" fontId="8" fillId="46" borderId="45" xfId="0">
      <alignment horizontal="left"/>
    </xf>
    <xf numFmtId="0" fontId="8" fillId="46" borderId="45" xfId="0">
      <alignment horizontal="left"/>
    </xf>
    <xf numFmtId="0" fontId="8" fillId="47" borderId="46" xfId="0"/>
    <xf numFmtId="0" fontId="8" fillId="48" borderId="47" xfId="0">
      <alignment horizontal="center"/>
    </xf>
    <xf numFmtId="0" fontId="8" fillId="48" borderId="47" xfId="0">
      <alignment horizontal="center"/>
    </xf>
    <xf numFmtId="0" fontId="8" fillId="47" borderId="46" xfId="0"/>
    <xf numFmtId="0" fontId="8" fillId="47" borderId="46" xfId="0"/>
    <xf numFmtId="0" fontId="8" fillId="47" borderId="46" xfId="0"/>
    <xf numFmtId="0" fontId="8" fillId="27" borderId="26" xfId="0"/>
    <xf numFmtId="0" fontId="8" fillId="27" borderId="26" xfId="0"/>
    <xf numFmtId="0" fontId="8" fillId="47" borderId="46" xfId="0"/>
    <xf numFmtId="0" fontId="8" fillId="27" borderId="26" xfId="0"/>
    <xf numFmtId="0" fontId="9" fillId="34" borderId="33" xfId="0">
      <alignment horizontal="left"/>
    </xf>
    <xf numFmtId="0" fontId="9" fillId="34" borderId="33" xfId="0">
      <alignment horizontal="left"/>
    </xf>
    <xf numFmtId="0" fontId="9" fillId="34" borderId="33" xfId="0">
      <alignment horizontal="left"/>
    </xf>
    <xf numFmtId="0" fontId="9" fillId="34" borderId="33" xfId="0">
      <alignment horizontal="left"/>
    </xf>
    <xf numFmtId="49" fontId="9" fillId="40" borderId="39" xfId="0">
      <alignment horizontal="left" vertical="center" wrapText="1"/>
    </xf>
    <xf numFmtId="0" fontId="9" fillId="43" borderId="42" xfId="0">
      <alignment horizontal="center"/>
    </xf>
    <xf numFmtId="0" fontId="9" fillId="43" borderId="42" xfId="0">
      <alignment horizontal="center"/>
    </xf>
    <xf numFmtId="49" fontId="9" fillId="40" borderId="39" xfId="0">
      <alignment horizontal="left" vertical="center" wrapText="1"/>
    </xf>
    <xf numFmtId="0" fontId="9" fillId="36" borderId="35" xfId="0"/>
    <xf numFmtId="0" fontId="9" fillId="36" borderId="35" xfId="0"/>
    <xf numFmtId="0" fontId="9" fillId="29" borderId="28" xfId="0">
      <alignment horizontal="right"/>
    </xf>
    <xf numFmtId="0" fontId="9" fillId="29" borderId="28" xfId="0">
      <alignment horizontal="right"/>
    </xf>
    <xf numFmtId="49" fontId="9" fillId="40" borderId="39" xfId="0">
      <alignment horizontal="left" vertical="center" wrapText="1"/>
    </xf>
    <xf numFmtId="0" fontId="5" fillId="23" borderId="22" xfId="0"/>
    <xf numFmtId="0" fontId="5" fillId="39" borderId="38" xfId="0">
      <alignment horizontal="left"/>
    </xf>
    <xf numFmtId="0" fontId="5" fillId="39" borderId="38" xfId="0">
      <alignment horizontal="left"/>
    </xf>
    <xf numFmtId="0" fontId="5" fillId="39" borderId="38" xfId="0">
      <alignment horizontal="left"/>
    </xf>
    <xf numFmtId="0" fontId="5" fillId="39" borderId="38" xfId="0">
      <alignment horizontal="left"/>
    </xf>
    <xf numFmtId="0" fontId="5" fillId="23" borderId="22" xfId="0"/>
    <xf numFmtId="0" fontId="5" fillId="49" borderId="48" xfId="0">
      <alignment horizontal="center"/>
    </xf>
    <xf numFmtId="0" fontId="5" fillId="49" borderId="48" xfId="0">
      <alignment horizontal="center"/>
    </xf>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9" fillId="34" borderId="33" xfId="0">
      <alignment horizontal="left"/>
    </xf>
    <xf numFmtId="0" fontId="9" fillId="34" borderId="33" xfId="0">
      <alignment horizontal="left"/>
    </xf>
    <xf numFmtId="0" fontId="9" fillId="34" borderId="33" xfId="0">
      <alignment horizontal="left"/>
    </xf>
    <xf numFmtId="0" fontId="9" fillId="34" borderId="33" xfId="0">
      <alignment horizontal="left"/>
    </xf>
    <xf numFmtId="49" fontId="9" fillId="40" borderId="39" xfId="0">
      <alignment horizontal="left" vertical="center" wrapText="1"/>
    </xf>
    <xf numFmtId="0" fontId="9" fillId="43" borderId="42" xfId="0">
      <alignment horizontal="center"/>
    </xf>
    <xf numFmtId="0" fontId="9" fillId="43" borderId="42" xfId="0">
      <alignment horizontal="center"/>
    </xf>
    <xf numFmtId="49" fontId="9" fillId="40" borderId="39" xfId="0">
      <alignment horizontal="left" vertical="center" wrapText="1"/>
    </xf>
    <xf numFmtId="0" fontId="9" fillId="36" borderId="35" xfId="0"/>
    <xf numFmtId="0" fontId="9" fillId="36" borderId="35" xfId="0"/>
    <xf numFmtId="0" fontId="9" fillId="29" borderId="28" xfId="0">
      <alignment horizontal="right"/>
    </xf>
    <xf numFmtId="0" fontId="9" fillId="29" borderId="28" xfId="0">
      <alignment horizontal="right"/>
    </xf>
    <xf numFmtId="49" fontId="9" fillId="40" borderId="39" xfId="0">
      <alignment horizontal="left" vertical="center" wrapText="1"/>
    </xf>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8" fillId="27" borderId="26" xfId="0"/>
    <xf numFmtId="0" fontId="6" fillId="24" borderId="23" xfId="0">
      <alignment horizontal="center" vertical="center"/>
    </xf>
    <xf numFmtId="0" fontId="11" fillId="50" borderId="49" xfId="0">
      <alignment horizontal="center" vertical="center"/>
    </xf>
    <xf numFmtId="49" fontId="9" fillId="52" borderId="51" xfId="0">
      <alignment horizontal="left" vertical="center"/>
    </xf>
    <xf numFmtId="0" fontId="12" fillId="53" borderId="52" xfId="0">
      <alignment horizontal="center" vertical="center"/>
    </xf>
    <xf numFmtId="49" fontId="9" fillId="52" borderId="51" xfId="0">
      <alignment horizontal="left" vertical="center"/>
    </xf>
    <xf numFmtId="49" fontId="9" fillId="52" borderId="51" xfId="0">
      <alignment horizontal="left" vertical="center"/>
    </xf>
    <xf numFmtId="0" fontId="12" fillId="53" borderId="52" xfId="0">
      <alignment horizontal="center" vertical="center"/>
    </xf>
    <xf numFmtId="49" fontId="9" fillId="52" borderId="51" xfId="0">
      <alignment horizontal="left" vertical="center"/>
    </xf>
    <xf numFmtId="49" fontId="9" fillId="52" borderId="51" xfId="0">
      <alignment horizontal="left" vertical="center"/>
    </xf>
    <xf numFmtId="0" fontId="12" fillId="53" borderId="52" xfId="0">
      <alignment horizontal="center" vertical="center"/>
    </xf>
    <xf numFmtId="49" fontId="9" fillId="52" borderId="51" xfId="0">
      <alignment horizontal="left" vertical="center"/>
    </xf>
    <xf numFmtId="0" fontId="12" fillId="53" borderId="52" xfId="0">
      <alignment horizontal="center" vertical="center"/>
    </xf>
    <xf numFmtId="49" fontId="9" fillId="52" borderId="51" xfId="0">
      <alignment horizontal="left" vertical="center"/>
    </xf>
    <xf numFmtId="0" fontId="12" fillId="53" borderId="52" xfId="0">
      <alignment horizontal="center" vertical="center"/>
    </xf>
    <xf numFmtId="49" fontId="9" fillId="52" borderId="51" xfId="0">
      <alignment horizontal="left" vertical="center"/>
    </xf>
    <xf numFmtId="0" fontId="12" fillId="53" borderId="52" xfId="0">
      <alignment horizontal="center" vertical="center"/>
    </xf>
    <xf numFmtId="49" fontId="9" fillId="52" borderId="51" xfId="0">
      <alignment horizontal="left" vertical="center"/>
    </xf>
    <xf numFmtId="49" fontId="9" fillId="52" borderId="51" xfId="0">
      <alignment horizontal="left" vertical="center"/>
    </xf>
    <xf numFmtId="0" fontId="12" fillId="53" borderId="52" xfId="0">
      <alignment horizontal="center" vertical="center"/>
    </xf>
    <xf numFmtId="49" fontId="9" fillId="52" borderId="51" xfId="0">
      <alignment horizontal="left" vertical="center"/>
    </xf>
    <xf numFmtId="49" fontId="9" fillId="52" borderId="51" xfId="0">
      <alignment horizontal="left" vertical="center"/>
    </xf>
    <xf numFmtId="0" fontId="12" fillId="53" borderId="52" xfId="0">
      <alignment horizontal="center" vertical="center"/>
    </xf>
    <xf numFmtId="49" fontId="9" fillId="52" borderId="51" xfId="0">
      <alignment horizontal="left" vertical="center"/>
    </xf>
    <xf numFmtId="0" fontId="12" fillId="53" borderId="52" xfId="0">
      <alignment horizontal="center" vertical="center"/>
    </xf>
    <xf numFmtId="49" fontId="9" fillId="52" borderId="51" xfId="0">
      <alignment horizontal="left" vertical="center"/>
    </xf>
    <xf numFmtId="0" fontId="12" fillId="53" borderId="52" xfId="0">
      <alignment horizontal="center" vertical="center"/>
    </xf>
    <xf numFmtId="49" fontId="9" fillId="52" borderId="51" xfId="0">
      <alignment horizontal="left" vertical="center"/>
    </xf>
    <xf numFmtId="49" fontId="9" fillId="52" borderId="51" xfId="0">
      <alignment horizontal="left" vertical="center"/>
    </xf>
    <xf numFmtId="0" fontId="12" fillId="53" borderId="52" xfId="0">
      <alignment horizontal="center" vertical="center"/>
    </xf>
    <xf numFmtId="49" fontId="9" fillId="52" borderId="51" xfId="0">
      <alignment horizontal="left" vertical="center"/>
    </xf>
    <xf numFmtId="49" fontId="9" fillId="52" borderId="51" xfId="0">
      <alignment horizontal="left" vertical="center"/>
    </xf>
    <xf numFmtId="0" fontId="12" fillId="53" borderId="52" xfId="0">
      <alignment horizontal="center" vertical="center"/>
    </xf>
    <xf numFmtId="49" fontId="9" fillId="52" borderId="51" xfId="0">
      <alignment horizontal="left" vertical="center"/>
    </xf>
    <xf numFmtId="49" fontId="9" fillId="52" borderId="51" xfId="0">
      <alignment horizontal="left" vertical="center"/>
    </xf>
    <xf numFmtId="0" fontId="12" fillId="53" borderId="52" xfId="0">
      <alignment horizontal="center" vertical="center"/>
    </xf>
    <xf numFmtId="49" fontId="9" fillId="52" borderId="51" xfId="0">
      <alignment horizontal="left" vertical="center"/>
    </xf>
    <xf numFmtId="0" fontId="12" fillId="53" borderId="52" xfId="0">
      <alignment horizontal="center" vertical="center"/>
    </xf>
    <xf numFmtId="49" fontId="9" fillId="52" borderId="51" xfId="0">
      <alignment horizontal="left" vertical="center"/>
    </xf>
    <xf numFmtId="49" fontId="9" fillId="52" borderId="51" xfId="0">
      <alignment horizontal="left" vertical="center"/>
    </xf>
    <xf numFmtId="0" fontId="12" fillId="53" borderId="52" xfId="0">
      <alignment horizontal="center" vertical="center"/>
    </xf>
    <xf numFmtId="49" fontId="6" fillId="56" borderId="55" xfId="0">
      <alignment horizontal="center" vertical="center"/>
    </xf>
    <xf numFmtId="0" fontId="6" fillId="24" borderId="23" xfId="0">
      <alignment horizontal="center" vertical="center"/>
    </xf>
    <xf numFmtId="0" fontId="6" fillId="24" borderId="23" xfId="0">
      <alignment horizontal="center" vertical="center"/>
    </xf>
    <xf numFmtId="0" fontId="13" fillId="57" borderId="56" xfId="0">
      <alignment horizontal="center" vertical="center"/>
    </xf>
    <xf numFmtId="0" fontId="6" fillId="24" borderId="23" xfId="0">
      <alignment horizontal="center" vertical="center"/>
    </xf>
    <xf numFmtId="0" fontId="14" fillId="58" borderId="57" xfId="0">
      <alignment horizontal="center"/>
    </xf>
    <xf numFmtId="0" fontId="14" fillId="58" borderId="57" xfId="0">
      <alignment horizont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49" fontId="8" fillId="59" borderId="58" xfId="0">
      <alignment vertical="center"/>
    </xf>
    <xf numFmtId="49" fontId="8" fillId="59" borderId="58" xfId="0">
      <alignment vertical="center"/>
    </xf>
    <xf numFmtId="49" fontId="8" fillId="59" borderId="58" xfId="0">
      <alignment vertical="center"/>
    </xf>
    <xf numFmtId="49" fontId="9" fillId="60" borderId="59" xfId="0">
      <alignment vertical="center"/>
    </xf>
    <xf numFmtId="49" fontId="8" fillId="59" borderId="58" xfId="0">
      <alignment vertical="center"/>
    </xf>
    <xf numFmtId="49" fontId="5" fillId="61" borderId="60" xfId="0"/>
    <xf numFmtId="49" fontId="5" fillId="61" borderId="60" xfId="0"/>
    <xf numFmtId="49" fontId="8" fillId="59" borderId="58" xfId="0">
      <alignment vertical="center"/>
    </xf>
    <xf numFmtId="49" fontId="8" fillId="59" borderId="58" xfId="0">
      <alignment vertical="center"/>
    </xf>
    <xf numFmtId="49" fontId="8" fillId="59" borderId="58" xfId="0">
      <alignment vertical="center"/>
    </xf>
    <xf numFmtId="49" fontId="8" fillId="59" borderId="58" xfId="0">
      <alignment vertical="center"/>
    </xf>
    <xf numFmtId="49" fontId="8" fillId="59" borderId="58" xfId="0">
      <alignment vertical="center"/>
    </xf>
    <xf numFmtId="49" fontId="8" fillId="59" borderId="58" xfId="0">
      <alignment vertical="center"/>
    </xf>
    <xf numFmtId="49" fontId="8" fillId="59" borderId="58" xfId="0">
      <alignment vertical="center"/>
    </xf>
    <xf numFmtId="49" fontId="8" fillId="59" borderId="58" xfId="0">
      <alignment vertical="center"/>
    </xf>
    <xf numFmtId="49" fontId="8" fillId="59" borderId="58" xfId="0">
      <alignment vertical="center"/>
    </xf>
    <xf numFmtId="49" fontId="8" fillId="59" borderId="58"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5" fillId="61" borderId="60" xfId="0"/>
    <xf numFmtId="49" fontId="5" fillId="61" borderId="60" xfId="0"/>
    <xf numFmtId="49" fontId="9" fillId="60" borderId="59" xfId="0">
      <alignment vertical="center"/>
    </xf>
    <xf numFmtId="49" fontId="9" fillId="60" borderId="59" xfId="0">
      <alignment vertical="center"/>
    </xf>
    <xf numFmtId="49" fontId="9" fillId="62" borderId="61" xfId="0">
      <alignment horizontal="righ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2" borderId="61" xfId="0">
      <alignment horizontal="right" vertical="center"/>
    </xf>
    <xf numFmtId="49" fontId="9" fillId="62" borderId="61" xfId="0">
      <alignment horizontal="right" vertical="center"/>
    </xf>
    <xf numFmtId="49" fontId="9" fillId="62" borderId="61" xfId="0">
      <alignment horizontal="right" vertical="center"/>
    </xf>
    <xf numFmtId="49" fontId="9" fillId="63" borderId="62" xfId="0">
      <alignment vertical="center"/>
    </xf>
    <xf numFmtId="49" fontId="9" fillId="64" borderId="63" xfId="0">
      <alignment horizontal="center" vertical="center"/>
    </xf>
    <xf numFmtId="49" fontId="9" fillId="63" borderId="62" xfId="0">
      <alignment vertical="center"/>
    </xf>
    <xf numFmtId="49" fontId="9" fillId="63" borderId="62" xfId="0">
      <alignment vertical="center"/>
    </xf>
    <xf numFmtId="49" fontId="9" fillId="63" borderId="62" xfId="0">
      <alignment vertical="center"/>
    </xf>
    <xf numFmtId="49" fontId="5" fillId="65" borderId="64" xfId="0"/>
    <xf numFmtId="49" fontId="5" fillId="65" borderId="64" xfId="0"/>
    <xf numFmtId="49" fontId="9" fillId="63" borderId="62" xfId="0">
      <alignment vertical="center"/>
    </xf>
    <xf numFmtId="49" fontId="9" fillId="63" borderId="62" xfId="0">
      <alignment vertical="center"/>
    </xf>
    <xf numFmtId="49" fontId="9" fillId="66" borderId="65" xfId="0">
      <alignment horizontal="right" vertical="center"/>
    </xf>
    <xf numFmtId="49" fontId="9" fillId="63" borderId="62" xfId="0">
      <alignment vertical="center"/>
    </xf>
    <xf numFmtId="49" fontId="9" fillId="63" borderId="62" xfId="0">
      <alignment vertical="center"/>
    </xf>
    <xf numFmtId="49" fontId="9" fillId="63" borderId="62" xfId="0">
      <alignment vertical="center"/>
    </xf>
    <xf numFmtId="49" fontId="9" fillId="63" borderId="62" xfId="0">
      <alignment vertical="center"/>
    </xf>
    <xf numFmtId="49" fontId="9" fillId="66" borderId="65" xfId="0">
      <alignment horizontal="right" vertical="center"/>
    </xf>
    <xf numFmtId="49" fontId="9" fillId="66" borderId="65" xfId="0">
      <alignment horizontal="right" vertical="center"/>
    </xf>
    <xf numFmtId="49" fontId="9" fillId="66" borderId="65" xfId="0">
      <alignment horizontal="right" vertical="center"/>
    </xf>
    <xf numFmtId="49" fontId="13" fillId="67" borderId="66" xfId="0">
      <alignment horizontal="center" vertical="center"/>
    </xf>
    <xf numFmtId="49" fontId="13" fillId="67" borderId="66" xfId="0">
      <alignment horizontal="center" vertical="center"/>
    </xf>
    <xf numFmtId="0" fontId="13" fillId="68" borderId="67" xfId="0">
      <alignment horizontal="center" vertical="center"/>
    </xf>
    <xf numFmtId="49" fontId="13" fillId="67" borderId="66" xfId="0">
      <alignment horizontal="center" vertical="center"/>
    </xf>
    <xf numFmtId="0" fontId="13" fillId="68" borderId="67" xfId="0">
      <alignment horizontal="center" vertical="center"/>
    </xf>
    <xf numFmtId="49" fontId="13" fillId="67" borderId="66" xfId="0">
      <alignment horizontal="center" vertical="center"/>
    </xf>
    <xf numFmtId="0" fontId="13" fillId="69" borderId="68" xfId="0">
      <alignment horizontal="center" vertical="center"/>
    </xf>
    <xf numFmtId="49" fontId="13" fillId="70" borderId="69" xfId="0">
      <alignment horizontal="center" vertical="center"/>
    </xf>
    <xf numFmtId="0" fontId="13" fillId="68" borderId="67" xfId="0">
      <alignment horizontal="center" vertical="center"/>
    </xf>
    <xf numFmtId="49" fontId="13" fillId="67" borderId="66" xfId="0">
      <alignment horizontal="center" vertical="center"/>
    </xf>
    <xf numFmtId="0" fontId="13" fillId="68" borderId="67" xfId="0">
      <alignment horizontal="center" vertical="center"/>
    </xf>
    <xf numFmtId="49" fontId="13" fillId="67" borderId="66" xfId="0">
      <alignment horizontal="center" vertical="center"/>
    </xf>
    <xf numFmtId="0" fontId="13" fillId="68" borderId="67" xfId="0">
      <alignment horizontal="center" vertical="center"/>
    </xf>
    <xf numFmtId="49" fontId="13" fillId="67" borderId="66" xfId="0">
      <alignment horizontal="center" vertical="center"/>
    </xf>
    <xf numFmtId="0" fontId="13" fillId="68" borderId="67" xfId="0">
      <alignment horizontal="center" vertical="center"/>
    </xf>
    <xf numFmtId="49" fontId="13" fillId="67" borderId="66" xfId="0">
      <alignment horizontal="center" vertical="center"/>
    </xf>
    <xf numFmtId="0" fontId="13" fillId="68" borderId="67" xfId="0">
      <alignment horizontal="center" vertical="center"/>
    </xf>
    <xf numFmtId="0" fontId="13" fillId="68" borderId="67" xfId="0">
      <alignment horizontal="center" vertical="center"/>
    </xf>
    <xf numFmtId="49" fontId="13" fillId="67" borderId="66" xfId="0">
      <alignment horizontal="center" vertical="center"/>
    </xf>
    <xf numFmtId="49" fontId="13" fillId="67" borderId="66" xfId="0">
      <alignment horizontal="center" vertical="center"/>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2" borderId="71" xfId="0">
      <alignment horizontal="center" vertical="center" wrapText="1"/>
    </xf>
    <xf numFmtId="49" fontId="13" fillId="73" borderId="72" xfId="0">
      <alignment horizontal="center" vertical="center" wrapText="1"/>
    </xf>
    <xf numFmtId="49" fontId="13" fillId="71" borderId="70" xfId="0">
      <alignment horizontal="center" vertical="center" wrapText="1"/>
    </xf>
    <xf numFmtId="49" fontId="13" fillId="67" borderId="66" xfId="0">
      <alignment horizontal="center" vertical="center"/>
    </xf>
    <xf numFmtId="49" fontId="13" fillId="67" borderId="66" xfId="0">
      <alignment horizontal="center" vertical="center"/>
    </xf>
    <xf numFmtId="49" fontId="13" fillId="67" borderId="66" xfId="0">
      <alignment horizontal="center" vertical="center"/>
    </xf>
    <xf numFmtId="49" fontId="13" fillId="67" borderId="66" xfId="0">
      <alignment horizontal="center" vertical="center"/>
    </xf>
    <xf numFmtId="49" fontId="13" fillId="67" borderId="66" xfId="0">
      <alignment horizontal="center" vertical="center"/>
    </xf>
    <xf numFmtId="49" fontId="13" fillId="67" borderId="66" xfId="0">
      <alignment horizontal="center" vertical="center"/>
    </xf>
    <xf numFmtId="49" fontId="13" fillId="67" borderId="66" xfId="0">
      <alignment horizontal="center" vertical="center"/>
    </xf>
    <xf numFmtId="49" fontId="13" fillId="67" borderId="66" xfId="0">
      <alignment horizontal="center" vertical="center"/>
    </xf>
    <xf numFmtId="49" fontId="9" fillId="74" borderId="73" xfId="0">
      <alignment vertical="center"/>
    </xf>
    <xf numFmtId="177" fontId="9" fillId="276" borderId="74" xfId="0" applyFill="1">
      <alignment horizontal="right" vertical="center"/>
    </xf>
    <xf numFmtId="177" fontId="9" fillId="276" borderId="75" xfId="0" applyFill="1">
      <alignment horizontal="right" vertical="center"/>
    </xf>
    <xf numFmtId="177" fontId="9" fillId="276" borderId="76" xfId="0" applyFill="1">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9" borderId="78" xfId="0">
      <alignment horizontal="right" vertical="center"/>
    </xf>
    <xf numFmtId="177" fontId="9" fillId="80" borderId="79"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9" borderId="78" xfId="0">
      <alignment horizontal="right" vertical="center"/>
    </xf>
    <xf numFmtId="177" fontId="9" fillId="80" borderId="79"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9" borderId="78" xfId="0">
      <alignment horizontal="right" vertical="center"/>
    </xf>
    <xf numFmtId="177" fontId="9" fillId="80" borderId="79"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9" borderId="78" xfId="0">
      <alignment horizontal="right" vertical="center"/>
    </xf>
    <xf numFmtId="177" fontId="9" fillId="80" borderId="79"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9" borderId="78" xfId="0">
      <alignment horizontal="right" vertical="center"/>
    </xf>
    <xf numFmtId="177" fontId="9" fillId="80" borderId="79"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74" borderId="73" xfId="0">
      <alignmen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9" borderId="78" xfId="0">
      <alignment horizontal="right" vertical="center"/>
    </xf>
    <xf numFmtId="177" fontId="9" fillId="80" borderId="79"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9" borderId="78" xfId="0">
      <alignment horizontal="right" vertical="center"/>
    </xf>
    <xf numFmtId="177" fontId="9" fillId="80" borderId="79"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276" borderId="81" xfId="0" applyFill="1">
      <alignment horizontal="right" vertical="center"/>
    </xf>
    <xf numFmtId="177" fontId="9" fillId="276" borderId="82" xfId="0" applyFill="1">
      <alignment horizontal="right" vertical="center"/>
    </xf>
    <xf numFmtId="0" fontId="9" fillId="84" borderId="83" xfId="0">
      <alignment vertical="center"/>
    </xf>
    <xf numFmtId="0" fontId="9" fillId="84" borderId="83" xfId="0">
      <alignment vertical="center"/>
    </xf>
    <xf numFmtId="0" fontId="9" fillId="84" borderId="83" xfId="0">
      <alignment vertical="center"/>
    </xf>
    <xf numFmtId="0" fontId="9" fillId="84" borderId="83" xfId="0">
      <alignment vertical="center"/>
    </xf>
    <xf numFmtId="0" fontId="9" fillId="84" borderId="83" xfId="0">
      <alignment vertical="center"/>
    </xf>
    <xf numFmtId="0" fontId="15" fillId="85" borderId="84" xfId="0"/>
    <xf numFmtId="0" fontId="15" fillId="85" borderId="84" xfId="0"/>
    <xf numFmtId="0" fontId="9" fillId="84" borderId="83" xfId="0">
      <alignment vertical="center"/>
    </xf>
    <xf numFmtId="0" fontId="9" fillId="84" borderId="83" xfId="0">
      <alignment vertical="center"/>
    </xf>
    <xf numFmtId="0" fontId="9" fillId="84" borderId="83" xfId="0">
      <alignment vertical="center"/>
    </xf>
    <xf numFmtId="0" fontId="9" fillId="84" borderId="83" xfId="0">
      <alignment vertical="center"/>
    </xf>
    <xf numFmtId="0" fontId="9" fillId="84" borderId="83" xfId="0">
      <alignment vertical="center"/>
    </xf>
    <xf numFmtId="0" fontId="9" fillId="84" borderId="83" xfId="0">
      <alignment vertical="center"/>
    </xf>
    <xf numFmtId="0" fontId="9" fillId="84" borderId="83" xfId="0">
      <alignment vertical="center"/>
    </xf>
    <xf numFmtId="0" fontId="9" fillId="86" borderId="85" xfId="0">
      <alignment horizontal="right" vertical="center"/>
    </xf>
    <xf numFmtId="0" fontId="9" fillId="86" borderId="85" xfId="0">
      <alignment horizontal="right" vertical="center"/>
    </xf>
    <xf numFmtId="0" fontId="9" fillId="86" borderId="85" xfId="0">
      <alignment horizontal="right" vertical="center"/>
    </xf>
    <xf numFmtId="49" fontId="6" fillId="56" borderId="55"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2" borderId="61" xfId="0">
      <alignment horizontal="right" vertical="center"/>
    </xf>
    <xf numFmtId="49" fontId="9" fillId="63" borderId="62" xfId="0">
      <alignment vertical="center"/>
    </xf>
    <xf numFmtId="49" fontId="9" fillId="63" borderId="62" xfId="0">
      <alignment vertical="center"/>
    </xf>
    <xf numFmtId="49" fontId="9" fillId="63" borderId="62" xfId="0">
      <alignment vertical="center"/>
    </xf>
    <xf numFmtId="49" fontId="9" fillId="63" borderId="62" xfId="0">
      <alignment vertical="center"/>
    </xf>
    <xf numFmtId="49" fontId="9" fillId="63" borderId="62" xfId="0">
      <alignment vertical="center"/>
    </xf>
    <xf numFmtId="49" fontId="9" fillId="63" borderId="62" xfId="0">
      <alignment vertical="center"/>
    </xf>
    <xf numFmtId="49" fontId="9" fillId="63" borderId="62" xfId="0">
      <alignment vertical="center"/>
    </xf>
    <xf numFmtId="49" fontId="9" fillId="63" borderId="62" xfId="0">
      <alignment vertical="center"/>
    </xf>
    <xf numFmtId="49" fontId="9" fillId="66" borderId="65" xfId="0">
      <alignment horizontal="right" vertical="center"/>
    </xf>
    <xf numFmtId="49" fontId="13" fillId="67" borderId="66" xfId="0">
      <alignment horizontal="center" vertical="center"/>
    </xf>
    <xf numFmtId="49" fontId="13" fillId="71" borderId="70" xfId="0">
      <alignment horizontal="center" vertical="center" wrapText="1"/>
    </xf>
    <xf numFmtId="49" fontId="13" fillId="87" borderId="86"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9" fillId="88" borderId="87" xfId="0">
      <alignment horizontal="left" vertical="center"/>
    </xf>
    <xf numFmtId="49" fontId="9" fillId="89" borderId="88" xfId="0">
      <alignment horizontal="left" vertical="center"/>
    </xf>
    <xf numFmtId="49" fontId="9" fillId="89" borderId="88" xfId="0">
      <alignment horizontal="left" vertical="center"/>
    </xf>
    <xf numFmtId="49" fontId="9" fillId="74" borderId="73" xfId="0">
      <alignment vertical="center"/>
    </xf>
    <xf numFmtId="49" fontId="9" fillId="74" borderId="73" xfId="0">
      <alignment vertical="center"/>
    </xf>
    <xf numFmtId="49" fontId="9" fillId="74" borderId="73" xfId="0">
      <alignment vertical="center"/>
    </xf>
    <xf numFmtId="49" fontId="9" fillId="74" borderId="73" xfId="0">
      <alignment vertical="center"/>
    </xf>
    <xf numFmtId="49" fontId="9" fillId="74" borderId="73" xfId="0">
      <alignment vertical="center"/>
    </xf>
    <xf numFmtId="49" fontId="9" fillId="74" borderId="73" xfId="0">
      <alignment vertical="center"/>
    </xf>
    <xf numFmtId="49" fontId="9" fillId="89" borderId="88" xfId="0">
      <alignment horizontal="left" vertical="center"/>
    </xf>
    <xf numFmtId="49" fontId="9" fillId="89" borderId="88" xfId="0">
      <alignment horizontal="left" vertical="center"/>
    </xf>
    <xf numFmtId="49" fontId="9" fillId="89" borderId="88" xfId="0">
      <alignment horizontal="left" vertical="center"/>
    </xf>
    <xf numFmtId="49" fontId="9" fillId="74" borderId="73" xfId="0">
      <alignment vertical="center"/>
    </xf>
    <xf numFmtId="49" fontId="9" fillId="74" borderId="73" xfId="0">
      <alignment vertical="center"/>
    </xf>
    <xf numFmtId="49" fontId="9" fillId="74" borderId="73" xfId="0">
      <alignment vertical="center"/>
    </xf>
    <xf numFmtId="49" fontId="9" fillId="88" borderId="87" xfId="0">
      <alignment horizontal="left" vertical="center"/>
    </xf>
    <xf numFmtId="49" fontId="9" fillId="89" borderId="88" xfId="0">
      <alignment horizontal="left" vertical="center"/>
    </xf>
    <xf numFmtId="49" fontId="5" fillId="61" borderId="60"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9" fillId="90" borderId="89" xfId="0">
      <alignment horizontal="right" vertical="center"/>
    </xf>
    <xf numFmtId="49" fontId="6" fillId="56" borderId="55"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49" fontId="9" fillId="91" borderId="90" xfId="0">
      <alignment horizontal="center" vertical="center"/>
    </xf>
    <xf numFmtId="49" fontId="9" fillId="91" borderId="90" xfId="0">
      <alignment horizontal="center" vertical="center"/>
    </xf>
    <xf numFmtId="49" fontId="9" fillId="91" borderId="90" xfId="0">
      <alignment horizontal="center" vertical="center"/>
    </xf>
    <xf numFmtId="49" fontId="9" fillId="91" borderId="90" xfId="0">
      <alignment horizontal="center" vertical="center"/>
    </xf>
    <xf numFmtId="49" fontId="9" fillId="60" borderId="59" xfId="0">
      <alignment vertical="center"/>
    </xf>
    <xf numFmtId="49" fontId="9" fillId="52" borderId="51" xfId="0">
      <alignment horizontal="left" vertical="center"/>
    </xf>
    <xf numFmtId="49" fontId="9" fillId="60" borderId="59" xfId="0">
      <alignment vertical="center"/>
    </xf>
    <xf numFmtId="49" fontId="9" fillId="62" borderId="61" xfId="0">
      <alignment horizontal="right" vertical="center"/>
    </xf>
    <xf numFmtId="49" fontId="9" fillId="63" borderId="62" xfId="0">
      <alignment vertical="center"/>
    </xf>
    <xf numFmtId="49" fontId="9" fillId="66" borderId="65" xfId="0">
      <alignment horizontal="right" vertical="center"/>
    </xf>
    <xf numFmtId="49" fontId="9" fillId="64" borderId="63" xfId="0">
      <alignment horizontal="center" vertical="center"/>
    </xf>
    <xf numFmtId="49" fontId="9" fillId="66" borderId="65" xfId="0">
      <alignment horizontal="right" vertical="center"/>
    </xf>
    <xf numFmtId="49" fontId="13" fillId="67" borderId="66" xfId="0">
      <alignment horizontal="center" vertical="center"/>
    </xf>
    <xf numFmtId="49" fontId="13" fillId="67" borderId="66" xfId="0">
      <alignment horizontal="center" vertical="center"/>
    </xf>
    <xf numFmtId="49" fontId="13" fillId="67" borderId="66" xfId="0">
      <alignment horizontal="center" vertical="center"/>
    </xf>
    <xf numFmtId="49" fontId="13" fillId="67" borderId="66" xfId="0">
      <alignment horizontal="center"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92" borderId="91" xfId="0">
      <alignment vertical="center"/>
    </xf>
    <xf numFmtId="177" fontId="9" fillId="93" borderId="92" xfId="0">
      <alignment horizontal="right" vertical="center"/>
    </xf>
    <xf numFmtId="49" fontId="9" fillId="92" borderId="91" xfId="0">
      <alignment vertical="center"/>
    </xf>
    <xf numFmtId="177" fontId="9" fillId="78" borderId="77" xfId="0">
      <alignment horizontal="right" vertical="center"/>
    </xf>
    <xf numFmtId="49" fontId="9" fillId="94" borderId="93" xfId="0">
      <alignment horizontal="left" vertical="center"/>
    </xf>
    <xf numFmtId="177" fontId="9" fillId="95" borderId="94" xfId="0">
      <alignment horizontal="right" vertical="center"/>
    </xf>
    <xf numFmtId="49" fontId="9" fillId="96" borderId="95" xfId="0">
      <alignment vertical="center"/>
    </xf>
    <xf numFmtId="177" fontId="9" fillId="93" borderId="92" xfId="0">
      <alignment horizontal="right" vertical="center"/>
    </xf>
    <xf numFmtId="49" fontId="9" fillId="97" borderId="96" xfId="0">
      <alignment vertical="center"/>
    </xf>
    <xf numFmtId="177" fontId="9" fillId="98" borderId="97" xfId="0">
      <alignment horizontal="right" vertical="center"/>
    </xf>
    <xf numFmtId="49" fontId="9" fillId="97" borderId="96" xfId="0">
      <alignment vertical="center"/>
    </xf>
    <xf numFmtId="177" fontId="9" fillId="98" borderId="97" xfId="0">
      <alignment horizontal="right" vertical="center"/>
    </xf>
    <xf numFmtId="49" fontId="9" fillId="81" borderId="80" xfId="0">
      <alignment horizontal="center" vertical="center"/>
    </xf>
    <xf numFmtId="177" fontId="9" fillId="99" borderId="98" xfId="0">
      <alignment horizontal="center" vertical="center"/>
    </xf>
    <xf numFmtId="49" fontId="9" fillId="74" borderId="73" xfId="0">
      <alignment vertical="center"/>
    </xf>
    <xf numFmtId="177" fontId="9" fillId="78" borderId="77" xfId="0">
      <alignment horizontal="right" vertical="center"/>
    </xf>
    <xf numFmtId="49" fontId="9" fillId="74" borderId="73" xfId="0">
      <alignment vertical="center"/>
    </xf>
    <xf numFmtId="49" fontId="9" fillId="74" borderId="73" xfId="0">
      <alignmen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100" borderId="99" xfId="0">
      <alignment vertical="center" wrapText="1"/>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100" borderId="99" xfId="0">
      <alignment vertical="center" wrapText="1"/>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49" fontId="9" fillId="74" borderId="73" xfId="0">
      <alignment vertical="center"/>
    </xf>
    <xf numFmtId="177" fontId="9" fillId="99" borderId="98" xfId="0">
      <alignment horizontal="center" vertical="center"/>
    </xf>
    <xf numFmtId="177" fontId="9" fillId="99" borderId="98" xfId="0">
      <alignment horizontal="center" vertical="center"/>
    </xf>
    <xf numFmtId="49" fontId="9" fillId="74" borderId="73" xfId="0">
      <alignment vertical="center"/>
    </xf>
    <xf numFmtId="49" fontId="9" fillId="74" borderId="73" xfId="0">
      <alignment vertical="center"/>
    </xf>
    <xf numFmtId="177" fontId="9" fillId="78" borderId="77" xfId="0">
      <alignment horizontal="right" vertical="center"/>
    </xf>
    <xf numFmtId="49" fontId="9" fillId="74" borderId="73" xfId="0">
      <alignment vertical="center"/>
    </xf>
    <xf numFmtId="49" fontId="9" fillId="81" borderId="80" xfId="0">
      <alignment horizontal="center" vertical="center"/>
    </xf>
    <xf numFmtId="49" fontId="9" fillId="101" borderId="100" xfId="0">
      <alignment horizontal="center" vertical="center"/>
    </xf>
    <xf numFmtId="177" fontId="9" fillId="276" borderId="101" xfId="0" applyFill="1">
      <alignment horizontal="right" vertical="center"/>
    </xf>
    <xf numFmtId="0" fontId="9" fillId="84" borderId="83" xfId="0">
      <alignment vertical="center"/>
    </xf>
    <xf numFmtId="0" fontId="9" fillId="84" borderId="83" xfId="0">
      <alignment vertical="center"/>
    </xf>
    <xf numFmtId="49" fontId="9" fillId="60" borderId="59" xfId="0">
      <alignment vertical="center"/>
    </xf>
    <xf numFmtId="49" fontId="9" fillId="103" borderId="102" xfId="0">
      <alignment horizontal="right" vertical="center"/>
    </xf>
    <xf numFmtId="49" fontId="6" fillId="56" borderId="55"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49" fontId="13" fillId="104" borderId="103" xfId="0">
      <alignment horizontal="center" vertical="center"/>
    </xf>
    <xf numFmtId="49" fontId="13" fillId="104" borderId="103" xfId="0">
      <alignment horizontal="center" vertical="center"/>
    </xf>
    <xf numFmtId="49" fontId="9" fillId="60" borderId="59" xfId="0">
      <alignment vertical="center"/>
    </xf>
    <xf numFmtId="49" fontId="9" fillId="105" borderId="104" xfId="0">
      <alignment horizontal="right" vertical="center" wrapText="1"/>
    </xf>
    <xf numFmtId="49" fontId="9" fillId="63" borderId="62" xfId="0">
      <alignment vertical="center"/>
    </xf>
    <xf numFmtId="49" fontId="9" fillId="63" borderId="62" xfId="0">
      <alignment vertical="center"/>
    </xf>
    <xf numFmtId="49" fontId="9" fillId="63" borderId="62" xfId="0">
      <alignment vertical="center"/>
    </xf>
    <xf numFmtId="49" fontId="9" fillId="66" borderId="65" xfId="0">
      <alignment horizontal="right" vertical="center"/>
    </xf>
    <xf numFmtId="49" fontId="13" fillId="67" borderId="66" xfId="0">
      <alignment horizontal="center" vertical="center"/>
    </xf>
    <xf numFmtId="49" fontId="13" fillId="71" borderId="70" xfId="0">
      <alignment horizontal="center" vertical="center" wrapText="1"/>
    </xf>
    <xf numFmtId="49" fontId="13" fillId="67" borderId="66" xfId="0">
      <alignment horizontal="center" vertical="center"/>
    </xf>
    <xf numFmtId="49" fontId="13" fillId="71" borderId="70" xfId="0">
      <alignment horizontal="center" vertical="center" wrapText="1"/>
    </xf>
    <xf numFmtId="49" fontId="9" fillId="92" borderId="91"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94" borderId="93" xfId="0">
      <alignment horizontal="lef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94" borderId="93" xfId="0">
      <alignment horizontal="lef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94" borderId="93" xfId="0">
      <alignment horizontal="left" vertical="center"/>
    </xf>
    <xf numFmtId="177" fontId="9" fillId="93" borderId="92" xfId="0">
      <alignment horizontal="right" vertical="center"/>
    </xf>
    <xf numFmtId="49" fontId="9" fillId="92" borderId="91" xfId="0">
      <alignment vertical="center"/>
    </xf>
    <xf numFmtId="177" fontId="9" fillId="78" borderId="77" xfId="0">
      <alignment horizontal="right" vertical="center"/>
    </xf>
    <xf numFmtId="49" fontId="9" fillId="106" borderId="105" xfId="0">
      <alignment horizontal="left" vertical="center"/>
    </xf>
    <xf numFmtId="177" fontId="9" fillId="98" borderId="97" xfId="0">
      <alignment horizontal="right" vertical="center"/>
    </xf>
    <xf numFmtId="49" fontId="9" fillId="97" borderId="96"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81" borderId="80" xfId="0">
      <alignment horizontal="center" vertical="center"/>
    </xf>
    <xf numFmtId="49" fontId="9" fillId="81" borderId="80" xfId="0">
      <alignment horizontal="center" vertical="center"/>
    </xf>
    <xf numFmtId="49" fontId="9" fillId="74" borderId="73" xfId="0">
      <alignment vertical="center"/>
    </xf>
    <xf numFmtId="177" fontId="9" fillId="78" borderId="77" xfId="0">
      <alignment horizontal="right" vertical="center"/>
    </xf>
    <xf numFmtId="49" fontId="9" fillId="81" borderId="80" xfId="0">
      <alignment horizontal="center" vertical="center"/>
    </xf>
    <xf numFmtId="49" fontId="9" fillId="81" borderId="80" xfId="0">
      <alignment horizontal="center" vertical="center"/>
    </xf>
    <xf numFmtId="49" fontId="9" fillId="74" borderId="73" xfId="0">
      <alignment vertical="center"/>
    </xf>
    <xf numFmtId="177" fontId="9" fillId="78" borderId="77" xfId="0">
      <alignment horizontal="right" vertical="center"/>
    </xf>
    <xf numFmtId="49" fontId="9" fillId="81" borderId="80" xfId="0">
      <alignment horizontal="center" vertical="center"/>
    </xf>
    <xf numFmtId="49" fontId="9" fillId="81" borderId="80" xfId="0">
      <alignment horizontal="center" vertical="center"/>
    </xf>
    <xf numFmtId="49" fontId="9" fillId="89" borderId="88" xfId="0">
      <alignment horizontal="left" vertical="center"/>
    </xf>
    <xf numFmtId="177" fontId="9" fillId="78" borderId="77" xfId="0">
      <alignment horizontal="right" vertical="center"/>
    </xf>
    <xf numFmtId="49" fontId="9" fillId="81" borderId="80" xfId="0">
      <alignment horizontal="center" vertical="center"/>
    </xf>
    <xf numFmtId="49" fontId="9" fillId="81" borderId="80" xfId="0">
      <alignment horizontal="center" vertical="center"/>
    </xf>
    <xf numFmtId="49" fontId="9" fillId="89" borderId="88" xfId="0">
      <alignment horizontal="left" vertical="center"/>
    </xf>
    <xf numFmtId="177" fontId="9" fillId="78" borderId="77" xfId="0">
      <alignment horizontal="right" vertical="center"/>
    </xf>
    <xf numFmtId="49" fontId="9" fillId="81" borderId="80" xfId="0">
      <alignment horizontal="center" vertical="center"/>
    </xf>
    <xf numFmtId="49" fontId="9" fillId="81" borderId="80" xfId="0">
      <alignment horizontal="center" vertical="center"/>
    </xf>
    <xf numFmtId="49" fontId="9" fillId="74" borderId="73" xfId="0">
      <alignment vertical="center"/>
    </xf>
    <xf numFmtId="177" fontId="9" fillId="78" borderId="77" xfId="0">
      <alignment horizontal="right" vertical="center"/>
    </xf>
    <xf numFmtId="49" fontId="9" fillId="81" borderId="80" xfId="0">
      <alignment horizontal="center" vertical="center"/>
    </xf>
    <xf numFmtId="49" fontId="9" fillId="81" borderId="80" xfId="0">
      <alignment horizontal="center" vertical="center"/>
    </xf>
    <xf numFmtId="49" fontId="9" fillId="74" borderId="73" xfId="0">
      <alignment vertical="center"/>
    </xf>
    <xf numFmtId="177" fontId="9" fillId="78" borderId="77" xfId="0">
      <alignment horizontal="right" vertical="center"/>
    </xf>
    <xf numFmtId="49" fontId="9" fillId="81" borderId="80" xfId="0">
      <alignment horizontal="center" vertical="center"/>
    </xf>
    <xf numFmtId="49" fontId="9" fillId="81" borderId="80" xfId="0">
      <alignment horizontal="center" vertical="center"/>
    </xf>
    <xf numFmtId="49" fontId="9" fillId="74" borderId="73" xfId="0">
      <alignment vertical="center"/>
    </xf>
    <xf numFmtId="177" fontId="9" fillId="78" borderId="77" xfId="0">
      <alignment horizontal="right" vertical="center"/>
    </xf>
    <xf numFmtId="49" fontId="9" fillId="81" borderId="80" xfId="0">
      <alignment horizontal="center" vertical="center"/>
    </xf>
    <xf numFmtId="49" fontId="9" fillId="81" borderId="80" xfId="0">
      <alignment horizontal="center" vertical="center"/>
    </xf>
    <xf numFmtId="49" fontId="9" fillId="74" borderId="73" xfId="0">
      <alignment vertical="center"/>
    </xf>
    <xf numFmtId="49" fontId="9" fillId="74" borderId="73" xfId="0">
      <alignmen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49" fontId="9" fillId="74" borderId="73" xfId="0">
      <alignment vertical="center"/>
    </xf>
    <xf numFmtId="49" fontId="9" fillId="81" borderId="80" xfId="0">
      <alignment horizontal="center" vertical="center"/>
    </xf>
    <xf numFmtId="49" fontId="9" fillId="81" borderId="80" xfId="0">
      <alignment horizontal="center" vertical="center"/>
    </xf>
    <xf numFmtId="49" fontId="9" fillId="74" borderId="73" xfId="0">
      <alignment vertical="center"/>
    </xf>
    <xf numFmtId="49" fontId="9" fillId="74" borderId="73" xfId="0">
      <alignment vertical="center"/>
    </xf>
    <xf numFmtId="177" fontId="9" fillId="78" borderId="77" xfId="0">
      <alignment horizontal="right" vertical="center"/>
    </xf>
    <xf numFmtId="49" fontId="9" fillId="74" borderId="73" xfId="0">
      <alignment vertical="center"/>
    </xf>
    <xf numFmtId="0" fontId="9" fillId="107" borderId="106" xfId="0">
      <alignment horizontal="center" vertical="center"/>
    </xf>
    <xf numFmtId="49" fontId="9" fillId="81" borderId="80" xfId="0">
      <alignment horizontal="center" vertical="center"/>
    </xf>
    <xf numFmtId="0" fontId="15" fillId="108" borderId="107" xfId="0"/>
    <xf numFmtId="0" fontId="15" fillId="108" borderId="107" xfId="0"/>
    <xf numFmtId="0" fontId="15" fillId="108" borderId="107" xfId="0"/>
    <xf numFmtId="0" fontId="9" fillId="90" borderId="89" xfId="0">
      <alignment horizontal="right" vertical="center"/>
    </xf>
    <xf numFmtId="49" fontId="6" fillId="56" borderId="55"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49" fontId="9" fillId="91" borderId="90" xfId="0">
      <alignment horizontal="center" vertical="center"/>
    </xf>
    <xf numFmtId="49" fontId="9" fillId="91" borderId="90" xfId="0">
      <alignment horizontal="center" vertical="center"/>
    </xf>
    <xf numFmtId="49" fontId="9" fillId="91" borderId="90" xfId="0">
      <alignment horizontal="center" vertical="center"/>
    </xf>
    <xf numFmtId="49" fontId="9" fillId="91" borderId="90" xfId="0">
      <alignment horizontal="center" vertical="center"/>
    </xf>
    <xf numFmtId="49" fontId="9" fillId="60" borderId="59" xfId="0">
      <alignment vertical="center"/>
    </xf>
    <xf numFmtId="49" fontId="9" fillId="52" borderId="51" xfId="0">
      <alignment horizontal="left" vertical="center"/>
    </xf>
    <xf numFmtId="49" fontId="9" fillId="60" borderId="59" xfId="0">
      <alignment vertical="center"/>
    </xf>
    <xf numFmtId="49" fontId="9" fillId="62" borderId="61" xfId="0">
      <alignment horizontal="right" vertical="center"/>
    </xf>
    <xf numFmtId="49" fontId="9" fillId="109" borderId="108" xfId="0">
      <alignment vertical="center"/>
    </xf>
    <xf numFmtId="49" fontId="9" fillId="110" borderId="109" xfId="0">
      <alignment horizontal="right" vertical="center"/>
    </xf>
    <xf numFmtId="49" fontId="9" fillId="111" borderId="110" xfId="0">
      <alignment horizontal="center" vertical="center"/>
    </xf>
    <xf numFmtId="49" fontId="9" fillId="110" borderId="109" xfId="0">
      <alignment horizontal="right" vertical="center"/>
    </xf>
    <xf numFmtId="49" fontId="13" fillId="112" borderId="111" xfId="0">
      <alignment horizontal="center" vertical="center"/>
    </xf>
    <xf numFmtId="49" fontId="13" fillId="112" borderId="111" xfId="0">
      <alignment horizontal="center" vertical="center"/>
    </xf>
    <xf numFmtId="49" fontId="13" fillId="112" borderId="111" xfId="0">
      <alignment horizontal="center" vertical="center"/>
    </xf>
    <xf numFmtId="49" fontId="13" fillId="112" borderId="111" xfId="0">
      <alignment horizontal="center" vertical="center"/>
    </xf>
    <xf numFmtId="49" fontId="9" fillId="113" borderId="112" xfId="0">
      <alignment vertical="center"/>
    </xf>
    <xf numFmtId="177" fontId="9" fillId="114" borderId="113" xfId="0">
      <alignment horizontal="right" vertical="center"/>
    </xf>
    <xf numFmtId="49" fontId="9" fillId="113" borderId="112" xfId="0">
      <alignment vertical="center"/>
    </xf>
    <xf numFmtId="177" fontId="9" fillId="114" borderId="113" xfId="0">
      <alignment horizontal="right" vertical="center"/>
    </xf>
    <xf numFmtId="49" fontId="9" fillId="113" borderId="112" xfId="0">
      <alignment vertical="center"/>
    </xf>
    <xf numFmtId="177" fontId="9" fillId="114" borderId="113" xfId="0">
      <alignment horizontal="right" vertical="center"/>
    </xf>
    <xf numFmtId="49" fontId="9" fillId="113" borderId="112" xfId="0">
      <alignment vertical="center"/>
    </xf>
    <xf numFmtId="177" fontId="9" fillId="114" borderId="113" xfId="0">
      <alignment horizontal="right" vertical="center"/>
    </xf>
    <xf numFmtId="49" fontId="9" fillId="113" borderId="112" xfId="0">
      <alignment vertical="center"/>
    </xf>
    <xf numFmtId="177" fontId="9" fillId="114" borderId="113" xfId="0">
      <alignment horizontal="right" vertical="center"/>
    </xf>
    <xf numFmtId="49" fontId="9" fillId="113" borderId="112" xfId="0">
      <alignment vertical="center"/>
    </xf>
    <xf numFmtId="177" fontId="9" fillId="114" borderId="113" xfId="0">
      <alignment horizontal="right" vertical="center"/>
    </xf>
    <xf numFmtId="49" fontId="9" fillId="113" borderId="112" xfId="0">
      <alignment vertical="center"/>
    </xf>
    <xf numFmtId="177" fontId="9" fillId="114" borderId="113" xfId="0">
      <alignment horizontal="right" vertical="center"/>
    </xf>
    <xf numFmtId="49" fontId="9" fillId="115" borderId="114" xfId="0">
      <alignment horizontal="center" vertical="center"/>
    </xf>
    <xf numFmtId="49" fontId="9" fillId="115" borderId="114" xfId="0">
      <alignment horizontal="center" vertical="center"/>
    </xf>
    <xf numFmtId="49" fontId="9" fillId="113" borderId="112" xfId="0">
      <alignment vertical="center"/>
    </xf>
    <xf numFmtId="177" fontId="9" fillId="114" borderId="113" xfId="0">
      <alignment horizontal="right" vertical="center"/>
    </xf>
    <xf numFmtId="49" fontId="9" fillId="115" borderId="114" xfId="0">
      <alignment horizontal="center" vertical="center"/>
    </xf>
    <xf numFmtId="49" fontId="9" fillId="115" borderId="114" xfId="0">
      <alignment horizontal="center" vertical="center"/>
    </xf>
    <xf numFmtId="49" fontId="9" fillId="113" borderId="112" xfId="0">
      <alignment vertical="center"/>
    </xf>
    <xf numFmtId="49" fontId="9" fillId="113" borderId="112" xfId="0">
      <alignment vertical="center"/>
    </xf>
    <xf numFmtId="49" fontId="9" fillId="113" borderId="112" xfId="0">
      <alignment vertical="center"/>
    </xf>
    <xf numFmtId="177" fontId="9" fillId="114" borderId="113" xfId="0">
      <alignment horizontal="right" vertical="center"/>
    </xf>
    <xf numFmtId="49" fontId="9" fillId="113" borderId="112" xfId="0">
      <alignment vertical="center"/>
    </xf>
    <xf numFmtId="177" fontId="9" fillId="114" borderId="113" xfId="0">
      <alignment horizontal="right" vertical="center"/>
    </xf>
    <xf numFmtId="49" fontId="9" fillId="113" borderId="112" xfId="0">
      <alignment vertical="center"/>
    </xf>
    <xf numFmtId="177" fontId="9" fillId="114" borderId="113" xfId="0">
      <alignment horizontal="right" vertical="center"/>
    </xf>
    <xf numFmtId="49" fontId="9" fillId="113" borderId="112" xfId="0">
      <alignment vertical="center"/>
    </xf>
    <xf numFmtId="177" fontId="9" fillId="114" borderId="113" xfId="0">
      <alignment horizontal="right" vertical="center"/>
    </xf>
    <xf numFmtId="49" fontId="9" fillId="113" borderId="112" xfId="0">
      <alignment vertical="center"/>
    </xf>
    <xf numFmtId="49" fontId="9" fillId="113" borderId="112" xfId="0">
      <alignment vertical="center"/>
    </xf>
    <xf numFmtId="49" fontId="9" fillId="115" borderId="114" xfId="0">
      <alignment horizontal="center" vertical="center"/>
    </xf>
    <xf numFmtId="49" fontId="9" fillId="115" borderId="114" xfId="0">
      <alignment horizontal="center" vertical="center"/>
    </xf>
    <xf numFmtId="49" fontId="9" fillId="113" borderId="112" xfId="0">
      <alignment vertical="center"/>
    </xf>
    <xf numFmtId="49" fontId="9" fillId="113" borderId="112" xfId="0">
      <alignment vertical="center"/>
    </xf>
    <xf numFmtId="177" fontId="9" fillId="114" borderId="113" xfId="0">
      <alignment horizontal="right" vertical="center"/>
    </xf>
    <xf numFmtId="49" fontId="9" fillId="113" borderId="112" xfId="0">
      <alignment vertical="center"/>
    </xf>
    <xf numFmtId="49" fontId="9" fillId="115" borderId="114" xfId="0">
      <alignment horizontal="center" vertical="center"/>
    </xf>
    <xf numFmtId="49" fontId="9" fillId="115" borderId="114" xfId="0">
      <alignment horizontal="center" vertical="center"/>
    </xf>
    <xf numFmtId="0" fontId="9" fillId="116" borderId="115" xfId="0">
      <alignment vertical="center"/>
    </xf>
    <xf numFmtId="0" fontId="9" fillId="116" borderId="115" xfId="0">
      <alignment vertical="center"/>
    </xf>
    <xf numFmtId="0" fontId="9" fillId="116" borderId="115" xfId="0">
      <alignment vertical="center"/>
    </xf>
    <xf numFmtId="49" fontId="9" fillId="103" borderId="102" xfId="0">
      <alignment horizontal="right" vertical="center"/>
    </xf>
    <xf numFmtId="49" fontId="6" fillId="56" borderId="55"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49" fontId="8" fillId="59" borderId="58" xfId="0">
      <alignment vertical="center"/>
    </xf>
    <xf numFmtId="49" fontId="8" fillId="59" borderId="58" xfId="0">
      <alignment vertical="center"/>
    </xf>
    <xf numFmtId="49" fontId="8" fillId="59" borderId="58" xfId="0">
      <alignment vertical="center"/>
    </xf>
    <xf numFmtId="49" fontId="8" fillId="59" borderId="58" xfId="0">
      <alignment vertical="center"/>
    </xf>
    <xf numFmtId="49" fontId="8" fillId="59" borderId="58" xfId="0">
      <alignment vertical="center"/>
    </xf>
    <xf numFmtId="49" fontId="8" fillId="59" borderId="58" xfId="0">
      <alignment vertical="center"/>
    </xf>
    <xf numFmtId="49" fontId="8" fillId="59" borderId="58" xfId="0">
      <alignment vertical="center"/>
    </xf>
    <xf numFmtId="49" fontId="8" fillId="59" borderId="58"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2" borderId="61" xfId="0">
      <alignment horizontal="right" vertical="center"/>
    </xf>
    <xf numFmtId="49" fontId="9" fillId="63" borderId="62" xfId="0">
      <alignment vertical="center"/>
    </xf>
    <xf numFmtId="49" fontId="9" fillId="63" borderId="62" xfId="0">
      <alignment vertical="center"/>
    </xf>
    <xf numFmtId="49" fontId="9" fillId="63" borderId="62" xfId="0">
      <alignment vertical="center"/>
    </xf>
    <xf numFmtId="49" fontId="9" fillId="64" borderId="63" xfId="0">
      <alignment horizontal="center" vertical="center"/>
    </xf>
    <xf numFmtId="49" fontId="9" fillId="63" borderId="62" xfId="0">
      <alignment vertical="center"/>
    </xf>
    <xf numFmtId="49" fontId="9" fillId="63" borderId="62" xfId="0">
      <alignment vertical="center"/>
    </xf>
    <xf numFmtId="49" fontId="9" fillId="63" borderId="62" xfId="0">
      <alignment vertical="center"/>
    </xf>
    <xf numFmtId="49" fontId="9" fillId="66" borderId="65" xfId="0">
      <alignment horizontal="right" vertical="center"/>
    </xf>
    <xf numFmtId="49" fontId="13" fillId="67" borderId="66" xfId="0">
      <alignment horizontal="center" vertical="center"/>
    </xf>
    <xf numFmtId="49" fontId="13" fillId="67" borderId="66" xfId="0">
      <alignment horizontal="center" vertical="center"/>
    </xf>
    <xf numFmtId="49" fontId="13" fillId="71" borderId="70" xfId="0">
      <alignment horizontal="center" vertical="center" wrapText="1"/>
    </xf>
    <xf numFmtId="49" fontId="13" fillId="71" borderId="70" xfId="0">
      <alignment horizontal="center" vertical="center" wrapText="1"/>
    </xf>
    <xf numFmtId="49" fontId="13" fillId="67" borderId="66" xfId="0">
      <alignment horizontal="center" vertical="center"/>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9" fillId="74" borderId="73" xfId="0">
      <alignment vertical="center"/>
    </xf>
    <xf numFmtId="49" fontId="9" fillId="74" borderId="73" xfId="0">
      <alignmen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99" borderId="98" xfId="0">
      <alignment horizontal="center"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49" fontId="9" fillId="117" borderId="116" xfId="0">
      <alignment vertical="center" wrapText="1"/>
    </xf>
    <xf numFmtId="177" fontId="9" fillId="78" borderId="77" xfId="0">
      <alignment horizontal="right" vertical="center"/>
    </xf>
    <xf numFmtId="177" fontId="9" fillId="99" borderId="98" xfId="0">
      <alignment horizontal="center"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97" borderId="96" xfId="0">
      <alignment vertical="center"/>
    </xf>
    <xf numFmtId="177" fontId="9" fillId="276" borderId="117" xfId="0" applyFill="1">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93" borderId="92" xfId="0">
      <alignment horizontal="right" vertical="center"/>
    </xf>
    <xf numFmtId="177" fontId="9" fillId="99" borderId="98" xfId="0">
      <alignment horizontal="center" vertical="center"/>
    </xf>
    <xf numFmtId="177" fontId="9" fillId="99" borderId="98" xfId="0">
      <alignment horizontal="center" vertical="center"/>
    </xf>
    <xf numFmtId="177" fontId="9" fillId="99" borderId="98" xfId="0">
      <alignment horizontal="center" vertical="center"/>
    </xf>
    <xf numFmtId="177" fontId="9" fillId="99" borderId="98" xfId="0">
      <alignment horizontal="center" vertical="center"/>
    </xf>
    <xf numFmtId="49" fontId="9" fillId="74" borderId="73" xfId="0">
      <alignment vertical="center"/>
    </xf>
    <xf numFmtId="177" fontId="9" fillId="78" borderId="77" xfId="0">
      <alignment horizontal="right" vertical="center"/>
    </xf>
    <xf numFmtId="49" fontId="9" fillId="119" borderId="118" xfId="0">
      <alignment horizontal="center" vertical="center"/>
    </xf>
    <xf numFmtId="177" fontId="9" fillId="99" borderId="98" xfId="0">
      <alignment horizontal="center" vertical="center"/>
    </xf>
    <xf numFmtId="177" fontId="9" fillId="99" borderId="98" xfId="0">
      <alignment horizontal="center" vertical="center"/>
    </xf>
    <xf numFmtId="177" fontId="9" fillId="99" borderId="98" xfId="0">
      <alignment horizontal="center" vertical="center"/>
    </xf>
    <xf numFmtId="177" fontId="9" fillId="99" borderId="98" xfId="0">
      <alignment horizontal="center"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99" borderId="98" xfId="0">
      <alignment horizontal="center" vertical="center"/>
    </xf>
    <xf numFmtId="177" fontId="9" fillId="78" borderId="77"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49" fontId="9" fillId="74" borderId="73" xfId="0">
      <alignmen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49" fontId="9" fillId="89" borderId="88" xfId="0">
      <alignment horizontal="left" vertical="center"/>
    </xf>
    <xf numFmtId="49" fontId="9" fillId="74" borderId="73" xfId="0">
      <alignment vertical="center"/>
    </xf>
    <xf numFmtId="49" fontId="9" fillId="120" borderId="119" xfId="0">
      <alignment horizontal="center" vertical="center"/>
    </xf>
    <xf numFmtId="49" fontId="9" fillId="120" borderId="119" xfId="0">
      <alignment horizontal="center" vertical="center"/>
    </xf>
    <xf numFmtId="49" fontId="9" fillId="120" borderId="119" xfId="0">
      <alignment horizontal="center" vertical="center"/>
    </xf>
    <xf numFmtId="49" fontId="9" fillId="120" borderId="119" xfId="0">
      <alignment horizontal="center" vertical="center"/>
    </xf>
    <xf numFmtId="49" fontId="9" fillId="74" borderId="73" xfId="0">
      <alignment vertical="center"/>
    </xf>
    <xf numFmtId="49" fontId="9" fillId="97" borderId="96" xfId="0">
      <alignment vertical="center"/>
    </xf>
    <xf numFmtId="177" fontId="9" fillId="98" borderId="97" xfId="0">
      <alignment horizontal="right" vertical="center"/>
    </xf>
    <xf numFmtId="177" fontId="9" fillId="98" borderId="97" xfId="0">
      <alignment horizontal="right" vertical="center"/>
    </xf>
    <xf numFmtId="49" fontId="9" fillId="74" borderId="73" xfId="0">
      <alignment vertical="center"/>
    </xf>
    <xf numFmtId="49" fontId="9" fillId="81" borderId="80" xfId="0">
      <alignment horizontal="center" vertical="center"/>
    </xf>
    <xf numFmtId="49" fontId="9" fillId="81" borderId="80" xfId="0">
      <alignment horizontal="center" vertical="center"/>
    </xf>
    <xf numFmtId="0" fontId="15" fillId="108" borderId="107" xfId="0"/>
    <xf numFmtId="0" fontId="15" fillId="108" borderId="107" xfId="0"/>
    <xf numFmtId="0" fontId="15" fillId="108" borderId="107" xfId="0"/>
    <xf numFmtId="0" fontId="15" fillId="108" borderId="107" xfId="0"/>
    <xf numFmtId="0" fontId="9" fillId="84" borderId="83" xfId="0">
      <alignment vertical="center"/>
    </xf>
    <xf numFmtId="0" fontId="9" fillId="84" borderId="83" xfId="0">
      <alignment vertical="center"/>
    </xf>
    <xf numFmtId="0" fontId="9" fillId="84" borderId="83" xfId="0">
      <alignment vertical="center"/>
    </xf>
    <xf numFmtId="0" fontId="9" fillId="90" borderId="89" xfId="0">
      <alignment horizontal="right" vertical="center"/>
    </xf>
    <xf numFmtId="49" fontId="6" fillId="56" borderId="55" xfId="0">
      <alignment horizontal="center" vertical="center"/>
    </xf>
    <xf numFmtId="0" fontId="5" fillId="23" borderId="22" xfId="0"/>
    <xf numFmtId="0" fontId="6" fillId="24" borderId="23" xfId="0">
      <alignment horizontal="center" vertical="center"/>
    </xf>
    <xf numFmtId="0" fontId="5" fillId="23" borderId="22" xfId="0"/>
    <xf numFmtId="49" fontId="13" fillId="104" borderId="103" xfId="0">
      <alignment horizontal="center" vertical="center"/>
    </xf>
    <xf numFmtId="49" fontId="5" fillId="61" borderId="60" xfId="0"/>
    <xf numFmtId="49" fontId="9" fillId="60" borderId="59" xfId="0">
      <alignment vertical="center"/>
    </xf>
    <xf numFmtId="49" fontId="9" fillId="121" borderId="120" xfId="0">
      <alignment horizontal="right"/>
    </xf>
    <xf numFmtId="49" fontId="9" fillId="63" borderId="62" xfId="0">
      <alignment vertical="center"/>
    </xf>
    <xf numFmtId="49" fontId="5" fillId="65" borderId="64" xfId="0"/>
    <xf numFmtId="49" fontId="9" fillId="63" borderId="62" xfId="0">
      <alignment vertical="center"/>
    </xf>
    <xf numFmtId="49" fontId="9" fillId="122" borderId="121" xfId="0">
      <alignment horizontal="right"/>
    </xf>
    <xf numFmtId="49" fontId="13" fillId="67" borderId="66" xfId="0">
      <alignment horizontal="center" vertical="center"/>
    </xf>
    <xf numFmtId="49" fontId="13" fillId="71" borderId="70" xfId="0">
      <alignment horizontal="center" vertical="center" wrapText="1"/>
    </xf>
    <xf numFmtId="49" fontId="13" fillId="67" borderId="66" xfId="0">
      <alignment horizontal="center" vertical="center"/>
    </xf>
    <xf numFmtId="49" fontId="13" fillId="123" borderId="122" xfId="0">
      <alignment horizontal="center" vertical="center" wrapText="1"/>
    </xf>
    <xf numFmtId="0" fontId="9" fillId="124" borderId="123" xfId="0">
      <alignment vertical="center"/>
    </xf>
    <xf numFmtId="177" fontId="9" fillId="78" borderId="77" xfId="0">
      <alignment horizontal="right" vertical="center"/>
    </xf>
    <xf numFmtId="49" fontId="9" fillId="125" borderId="124" xfId="0">
      <alignment vertical="center"/>
    </xf>
    <xf numFmtId="177" fontId="9" fillId="276" borderId="125" xfId="0" applyFill="1">
      <alignment horizontal="right" vertical="center"/>
    </xf>
    <xf numFmtId="0" fontId="9" fillId="124" borderId="12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0" fontId="9" fillId="127" borderId="126" xfId="0">
      <alignment vertical="center"/>
    </xf>
    <xf numFmtId="177" fontId="9" fillId="93" borderId="92" xfId="0">
      <alignment horizontal="right" vertical="center"/>
    </xf>
    <xf numFmtId="49" fontId="9" fillId="74" borderId="73" xfId="0">
      <alignment vertical="center"/>
    </xf>
    <xf numFmtId="177" fontId="9" fillId="78" borderId="77" xfId="0">
      <alignment horizontal="right" vertical="center"/>
    </xf>
    <xf numFmtId="0" fontId="9" fillId="128" borderId="127" xfId="0">
      <alignment vertical="center"/>
    </xf>
    <xf numFmtId="177" fontId="9" fillId="98" borderId="97" xfId="0">
      <alignment horizontal="right" vertical="center"/>
    </xf>
    <xf numFmtId="49" fontId="9" fillId="74" borderId="73" xfId="0">
      <alignmen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0" fontId="9" fillId="129" borderId="128" xfId="0">
      <alignment vertical="center" wrapText="1"/>
    </xf>
    <xf numFmtId="177" fontId="9" fillId="93" borderId="92" xfId="0">
      <alignment horizontal="right" vertical="center"/>
    </xf>
    <xf numFmtId="49" fontId="9" fillId="120" borderId="119" xfId="0">
      <alignment horizontal="center" vertical="center"/>
    </xf>
    <xf numFmtId="49" fontId="9" fillId="120" borderId="119" xfId="0">
      <alignment horizontal="center" vertical="center"/>
    </xf>
    <xf numFmtId="0" fontId="9" fillId="130" borderId="129" xfId="0">
      <alignment vertical="center" wrapText="1"/>
    </xf>
    <xf numFmtId="177" fontId="9" fillId="98" borderId="97" xfId="0">
      <alignment horizontal="right" vertical="center"/>
    </xf>
    <xf numFmtId="49" fontId="9" fillId="119" borderId="118" xfId="0">
      <alignment horizontal="center" vertical="center"/>
    </xf>
    <xf numFmtId="49" fontId="9" fillId="119" borderId="118" xfId="0">
      <alignment horizontal="center" vertical="center"/>
    </xf>
    <xf numFmtId="0" fontId="9" fillId="128" borderId="127" xfId="0">
      <alignment vertical="center"/>
    </xf>
    <xf numFmtId="177" fontId="9" fillId="131" borderId="130" xfId="0">
      <alignment horizontal="right" vertical="center"/>
    </xf>
    <xf numFmtId="49" fontId="9" fillId="132" borderId="131" xfId="0">
      <alignment horizontal="center" vertical="center"/>
    </xf>
    <xf numFmtId="49" fontId="9" fillId="120" borderId="119" xfId="0">
      <alignment horizontal="center" vertical="center"/>
    </xf>
    <xf numFmtId="0" fontId="9" fillId="133" borderId="132" xfId="0">
      <alignment vertical="center"/>
    </xf>
    <xf numFmtId="49" fontId="9" fillId="134" borderId="133" xfId="0">
      <alignment vertical="center"/>
    </xf>
    <xf numFmtId="0" fontId="9" fillId="124" borderId="123" xfId="0">
      <alignment vertical="center"/>
    </xf>
    <xf numFmtId="177" fontId="9" fillId="79" borderId="78" xfId="0">
      <alignment horizontal="right" vertical="center"/>
    </xf>
    <xf numFmtId="49" fontId="9" fillId="135" borderId="134" xfId="0">
      <alignment vertical="center"/>
    </xf>
    <xf numFmtId="177" fontId="9" fillId="78" borderId="77" xfId="0">
      <alignment horizontal="right" vertical="center"/>
    </xf>
    <xf numFmtId="0" fontId="9" fillId="124" borderId="123" xfId="0">
      <alignment vertical="center"/>
    </xf>
    <xf numFmtId="177" fontId="9" fillId="131" borderId="130" xfId="0">
      <alignment horizontal="right" vertical="center"/>
    </xf>
    <xf numFmtId="49" fontId="9" fillId="135" borderId="134" xfId="0">
      <alignment vertical="center"/>
    </xf>
    <xf numFmtId="177" fontId="9" fillId="93" borderId="92" xfId="0">
      <alignment horizontal="right" vertical="center"/>
    </xf>
    <xf numFmtId="0" fontId="9" fillId="136" borderId="135" xfId="0">
      <alignment vertical="center"/>
    </xf>
    <xf numFmtId="177" fontId="9" fillId="276" borderId="136" xfId="0" applyFill="1">
      <alignment horizontal="right" vertical="center"/>
    </xf>
    <xf numFmtId="49" fontId="9" fillId="125" borderId="124" xfId="0">
      <alignment vertical="center"/>
    </xf>
    <xf numFmtId="49" fontId="9" fillId="138" borderId="137" xfId="0">
      <alignment horizontal="center" vertical="center"/>
    </xf>
    <xf numFmtId="49" fontId="9" fillId="138" borderId="137" xfId="0">
      <alignment horizontal="center" vertical="center"/>
    </xf>
    <xf numFmtId="49" fontId="9" fillId="139" borderId="138" xfId="0">
      <alignment vertical="center"/>
    </xf>
    <xf numFmtId="0" fontId="9" fillId="128" borderId="127" xfId="0">
      <alignment vertical="center"/>
    </xf>
    <xf numFmtId="177" fontId="9" fillId="95" borderId="94" xfId="0">
      <alignment horizontal="right" vertical="center"/>
    </xf>
    <xf numFmtId="49" fontId="9" fillId="140" borderId="139" xfId="0">
      <alignment vertical="center"/>
    </xf>
    <xf numFmtId="0" fontId="9" fillId="141" borderId="140" xfId="0">
      <alignment horizontal="center" vertical="center"/>
    </xf>
    <xf numFmtId="49" fontId="9" fillId="101" borderId="100" xfId="0">
      <alignment horizontal="center" vertical="center"/>
    </xf>
    <xf numFmtId="0" fontId="15" fillId="108" borderId="107" xfId="0"/>
    <xf numFmtId="0" fontId="5" fillId="23" borderId="22" xfId="0"/>
    <xf numFmtId="49" fontId="15" fillId="142" borderId="141" xfId="0"/>
    <xf numFmtId="0" fontId="9" fillId="90" borderId="89" xfId="0">
      <alignment horizontal="right" vertical="center"/>
    </xf>
    <xf numFmtId="49" fontId="6" fillId="56" borderId="55"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49" fontId="8" fillId="59" borderId="58" xfId="0">
      <alignment vertical="center"/>
    </xf>
    <xf numFmtId="49" fontId="8" fillId="59" borderId="58" xfId="0">
      <alignment vertical="center"/>
    </xf>
    <xf numFmtId="49" fontId="8" fillId="59" borderId="58" xfId="0">
      <alignment vertical="center"/>
    </xf>
    <xf numFmtId="49" fontId="8" fillId="59" borderId="58"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2" borderId="61" xfId="0">
      <alignment horizontal="right" vertical="center"/>
    </xf>
    <xf numFmtId="49" fontId="9" fillId="63" borderId="62" xfId="0">
      <alignment vertical="center"/>
    </xf>
    <xf numFmtId="49" fontId="9" fillId="63" borderId="62" xfId="0">
      <alignment vertical="center"/>
    </xf>
    <xf numFmtId="49" fontId="9" fillId="143" borderId="142" xfId="0">
      <alignment horizontal="left" vertical="center"/>
    </xf>
    <xf numFmtId="49" fontId="9" fillId="66" borderId="65" xfId="0">
      <alignment horizontal="right" vertical="center"/>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9" fillId="74" borderId="73" xfId="0">
      <alignmen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49" fontId="9" fillId="120" borderId="119" xfId="0">
      <alignment horizontal="center" vertical="center"/>
    </xf>
    <xf numFmtId="177" fontId="9" fillId="144" borderId="143" xfId="0">
      <alignment horizontal="center" vertical="center"/>
    </xf>
    <xf numFmtId="0" fontId="9" fillId="124" borderId="123" xfId="0">
      <alignment vertical="center"/>
    </xf>
    <xf numFmtId="177" fontId="9" fillId="78" borderId="77" xfId="0">
      <alignment horizontal="right" vertical="center"/>
    </xf>
    <xf numFmtId="49" fontId="9" fillId="138" borderId="137" xfId="0">
      <alignment horizontal="center" vertical="center"/>
    </xf>
    <xf numFmtId="49" fontId="9" fillId="138" borderId="137" xfId="0">
      <alignment horizontal="center" vertical="center"/>
    </xf>
    <xf numFmtId="0" fontId="9" fillId="124" borderId="123" xfId="0">
      <alignment vertical="center"/>
    </xf>
    <xf numFmtId="177" fontId="9" fillId="78" borderId="77" xfId="0">
      <alignment horizontal="right" vertical="center"/>
    </xf>
    <xf numFmtId="49" fontId="9" fillId="138" borderId="137" xfId="0">
      <alignment horizontal="center" vertical="center"/>
    </xf>
    <xf numFmtId="49" fontId="9" fillId="138" borderId="137" xfId="0">
      <alignment horizontal="center" vertical="center"/>
    </xf>
    <xf numFmtId="0" fontId="9" fillId="124" borderId="123" xfId="0">
      <alignment vertical="center"/>
    </xf>
    <xf numFmtId="177" fontId="9" fillId="78" borderId="77" xfId="0">
      <alignment horizontal="right" vertical="center"/>
    </xf>
    <xf numFmtId="49" fontId="9" fillId="119" borderId="118" xfId="0">
      <alignment horizontal="center" vertical="center"/>
    </xf>
    <xf numFmtId="49" fontId="9" fillId="119" borderId="118" xfId="0">
      <alignment horizontal="center" vertical="center"/>
    </xf>
    <xf numFmtId="0" fontId="9" fillId="127" borderId="126" xfId="0">
      <alignment vertical="center"/>
    </xf>
    <xf numFmtId="177" fontId="9" fillId="78" borderId="77" xfId="0">
      <alignment horizontal="right" vertical="center"/>
    </xf>
    <xf numFmtId="49" fontId="9" fillId="74" borderId="73" xfId="0">
      <alignment vertical="center"/>
    </xf>
    <xf numFmtId="0" fontId="9" fillId="128" borderId="127" xfId="0">
      <alignment vertical="center"/>
    </xf>
    <xf numFmtId="49" fontId="9" fillId="74" borderId="73" xfId="0">
      <alignmen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49" fontId="9" fillId="74" borderId="73" xfId="0">
      <alignment vertical="center"/>
    </xf>
    <xf numFmtId="0" fontId="9" fillId="124" borderId="123" xfId="0">
      <alignment vertical="center"/>
    </xf>
    <xf numFmtId="49" fontId="9" fillId="74" borderId="73" xfId="0">
      <alignment vertical="center"/>
    </xf>
    <xf numFmtId="177" fontId="9" fillId="78" borderId="77" xfId="0">
      <alignment horizontal="right" vertical="center"/>
    </xf>
    <xf numFmtId="0" fontId="9" fillId="124" borderId="123" xfId="0">
      <alignment vertical="center"/>
    </xf>
    <xf numFmtId="49" fontId="9" fillId="145" borderId="144" xfId="0">
      <alignment horizontal="left" vertical="center"/>
    </xf>
    <xf numFmtId="178" fontId="9" fillId="146" borderId="145" xfId="0">
      <alignment horizontal="right" vertical="center"/>
    </xf>
    <xf numFmtId="0" fontId="9" fillId="124" borderId="123" xfId="0">
      <alignment vertical="center"/>
    </xf>
    <xf numFmtId="49" fontId="9" fillId="119" borderId="118" xfId="0">
      <alignment horizontal="center" vertical="center"/>
    </xf>
    <xf numFmtId="49" fontId="9" fillId="119" borderId="118" xfId="0">
      <alignment horizontal="center" vertical="center"/>
    </xf>
    <xf numFmtId="0" fontId="9" fillId="124" borderId="123" xfId="0">
      <alignment vertical="center"/>
    </xf>
    <xf numFmtId="177" fontId="9" fillId="78" borderId="77" xfId="0">
      <alignment horizontal="right" vertical="center"/>
    </xf>
    <xf numFmtId="49" fontId="9" fillId="81" borderId="80" xfId="0">
      <alignment horizontal="center" vertical="center"/>
    </xf>
    <xf numFmtId="0" fontId="9" fillId="107" borderId="106" xfId="0">
      <alignment horizontal="center" vertical="center"/>
    </xf>
    <xf numFmtId="49" fontId="9" fillId="60" borderId="59" xfId="0">
      <alignment vertical="center"/>
    </xf>
    <xf numFmtId="0" fontId="9" fillId="84" borderId="83" xfId="0">
      <alignment vertical="center"/>
    </xf>
    <xf numFmtId="0" fontId="9" fillId="84" borderId="83" xfId="0">
      <alignment vertical="center"/>
    </xf>
    <xf numFmtId="0" fontId="9" fillId="90" borderId="89" xfId="0">
      <alignment horizontal="right" vertical="center"/>
    </xf>
    <xf numFmtId="49" fontId="6" fillId="56" borderId="55"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49" fontId="8" fillId="59" borderId="58" xfId="0">
      <alignment vertical="center"/>
    </xf>
    <xf numFmtId="49" fontId="8" fillId="59" borderId="58" xfId="0">
      <alignment vertical="center"/>
    </xf>
    <xf numFmtId="49" fontId="8" fillId="59" borderId="58" xfId="0">
      <alignment vertical="center"/>
    </xf>
    <xf numFmtId="49" fontId="8" fillId="59" borderId="58"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2" borderId="61" xfId="0">
      <alignment horizontal="right" vertical="center"/>
    </xf>
    <xf numFmtId="49" fontId="9" fillId="63" borderId="62" xfId="0">
      <alignment vertical="center"/>
    </xf>
    <xf numFmtId="49" fontId="9" fillId="63" borderId="62" xfId="0">
      <alignment vertical="center"/>
    </xf>
    <xf numFmtId="49" fontId="9" fillId="143" borderId="142" xfId="0">
      <alignment horizontal="left" vertical="center"/>
    </xf>
    <xf numFmtId="49" fontId="9" fillId="66" borderId="65" xfId="0">
      <alignment horizontal="right" vertical="center"/>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92" borderId="91" xfId="0">
      <alignment vertical="center"/>
    </xf>
    <xf numFmtId="177" fontId="9" fillId="93" borderId="92" xfId="0">
      <alignment horizontal="right" vertical="center"/>
    </xf>
    <xf numFmtId="49" fontId="9" fillId="74" borderId="73" xfId="0">
      <alignment vertical="center"/>
    </xf>
    <xf numFmtId="177" fontId="9" fillId="78" borderId="77" xfId="0">
      <alignment horizontal="right" vertical="center"/>
    </xf>
    <xf numFmtId="49" fontId="9" fillId="138" borderId="137" xfId="0">
      <alignment horizontal="center" vertical="center"/>
    </xf>
    <xf numFmtId="49" fontId="9" fillId="138" borderId="137" xfId="0">
      <alignment horizontal="center" vertical="center"/>
    </xf>
    <xf numFmtId="49" fontId="9" fillId="74" borderId="73" xfId="0">
      <alignment vertical="center"/>
    </xf>
    <xf numFmtId="177" fontId="9" fillId="78" borderId="77" xfId="0">
      <alignment horizontal="right" vertical="center"/>
    </xf>
    <xf numFmtId="49" fontId="9" fillId="138" borderId="137" xfId="0">
      <alignment horizontal="center" vertical="center"/>
    </xf>
    <xf numFmtId="49" fontId="9" fillId="138" borderId="137" xfId="0">
      <alignment horizontal="center" vertical="center"/>
    </xf>
    <xf numFmtId="49" fontId="9" fillId="100" borderId="99" xfId="0">
      <alignment vertical="center" wrapText="1"/>
    </xf>
    <xf numFmtId="177" fontId="9" fillId="78" borderId="77" xfId="0">
      <alignment horizontal="right" vertical="center"/>
    </xf>
    <xf numFmtId="49" fontId="9" fillId="138" borderId="137" xfId="0">
      <alignment horizontal="center" vertical="center"/>
    </xf>
    <xf numFmtId="49" fontId="9" fillId="138" borderId="137" xfId="0">
      <alignment horizontal="center" vertical="center"/>
    </xf>
    <xf numFmtId="49" fontId="9" fillId="117" borderId="116" xfId="0">
      <alignment vertical="center" wrapText="1"/>
    </xf>
    <xf numFmtId="177" fontId="9" fillId="93" borderId="92" xfId="0">
      <alignment horizontal="right" vertical="center"/>
    </xf>
    <xf numFmtId="0" fontId="9" fillId="147" borderId="146" xfId="0">
      <alignment horizontal="center" vertical="center"/>
    </xf>
    <xf numFmtId="0" fontId="9" fillId="147" borderId="146" xfId="0">
      <alignment horizontal="center" vertical="center"/>
    </xf>
    <xf numFmtId="0" fontId="9" fillId="148" borderId="147" xfId="0">
      <alignment horizontal="left" vertical="center" wrapText="1"/>
    </xf>
    <xf numFmtId="178" fontId="9" fillId="149" borderId="148" xfId="0">
      <alignment horizontal="right" vertical="center"/>
    </xf>
    <xf numFmtId="49" fontId="9" fillId="119" borderId="118" xfId="0">
      <alignment horizontal="center" vertical="center"/>
    </xf>
    <xf numFmtId="49" fontId="9" fillId="119" borderId="118" xfId="0">
      <alignment horizontal="center" vertical="center"/>
    </xf>
    <xf numFmtId="49" fontId="9" fillId="97" borderId="96" xfId="0">
      <alignment vertical="center"/>
    </xf>
    <xf numFmtId="177" fontId="9" fillId="98" borderId="97" xfId="0">
      <alignment horizontal="right" vertical="center"/>
    </xf>
    <xf numFmtId="49" fontId="9" fillId="81" borderId="80" xfId="0">
      <alignment horizontal="center" vertical="center"/>
    </xf>
    <xf numFmtId="49" fontId="9" fillId="81" borderId="80" xfId="0">
      <alignment horizontal="center" vertical="center"/>
    </xf>
    <xf numFmtId="49" fontId="9" fillId="74" borderId="73" xfId="0">
      <alignment vertical="center"/>
    </xf>
    <xf numFmtId="177" fontId="9" fillId="78" borderId="77" xfId="0">
      <alignment horizontal="right" vertical="center"/>
    </xf>
    <xf numFmtId="49" fontId="9" fillId="81" borderId="80" xfId="0">
      <alignment horizontal="center" vertical="center"/>
    </xf>
    <xf numFmtId="49" fontId="9" fillId="81" borderId="80" xfId="0">
      <alignment horizontal="center" vertical="center"/>
    </xf>
    <xf numFmtId="49" fontId="9" fillId="74" borderId="73" xfId="0">
      <alignment vertical="center"/>
    </xf>
    <xf numFmtId="177" fontId="9" fillId="78" borderId="77" xfId="0">
      <alignment horizontal="right" vertical="center"/>
    </xf>
    <xf numFmtId="49" fontId="9" fillId="81" borderId="80" xfId="0">
      <alignment horizontal="center" vertical="center"/>
    </xf>
    <xf numFmtId="177" fontId="9" fillId="99" borderId="98" xfId="0">
      <alignment horizontal="center" vertical="center"/>
    </xf>
    <xf numFmtId="49" fontId="9" fillId="74" borderId="73" xfId="0">
      <alignment vertical="center"/>
    </xf>
    <xf numFmtId="177" fontId="9" fillId="78" borderId="77" xfId="0">
      <alignment horizontal="right" vertical="center"/>
    </xf>
    <xf numFmtId="49" fontId="9" fillId="74" borderId="73" xfId="0">
      <alignment vertical="center"/>
    </xf>
    <xf numFmtId="49" fontId="9" fillId="74" borderId="73" xfId="0">
      <alignmen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49" fontId="9" fillId="74" borderId="73" xfId="0">
      <alignment vertical="center"/>
    </xf>
    <xf numFmtId="49" fontId="9" fillId="74" borderId="73" xfId="0">
      <alignment vertical="center"/>
    </xf>
    <xf numFmtId="49" fontId="9" fillId="81" borderId="80" xfId="0">
      <alignment horizontal="center" vertical="center"/>
    </xf>
    <xf numFmtId="49" fontId="9" fillId="81" borderId="80" xfId="0">
      <alignment horizontal="center" vertical="center"/>
    </xf>
    <xf numFmtId="49" fontId="9" fillId="74" borderId="73" xfId="0">
      <alignment vertical="center"/>
    </xf>
    <xf numFmtId="49" fontId="9" fillId="74" borderId="73" xfId="0">
      <alignment vertical="center"/>
    </xf>
    <xf numFmtId="177" fontId="9" fillId="78" borderId="77" xfId="0">
      <alignment horizontal="right" vertical="center"/>
    </xf>
    <xf numFmtId="49" fontId="9" fillId="74" borderId="73" xfId="0">
      <alignment vertical="center"/>
    </xf>
    <xf numFmtId="49" fontId="9" fillId="81" borderId="80" xfId="0">
      <alignment horizontal="center" vertical="center"/>
    </xf>
    <xf numFmtId="49" fontId="9" fillId="81" borderId="80" xfId="0">
      <alignment horizontal="center" vertical="center"/>
    </xf>
    <xf numFmtId="0" fontId="9" fillId="84" borderId="83" xfId="0">
      <alignment vertical="center"/>
    </xf>
    <xf numFmtId="0" fontId="9" fillId="84" borderId="83" xfId="0">
      <alignment vertical="center"/>
    </xf>
    <xf numFmtId="0" fontId="9" fillId="84" borderId="83" xfId="0">
      <alignment vertical="center"/>
    </xf>
    <xf numFmtId="49" fontId="9" fillId="62" borderId="61" xfId="0">
      <alignment horizontal="right" vertical="center"/>
    </xf>
    <xf numFmtId="49" fontId="6" fillId="56" borderId="55"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49" fontId="9" fillId="60" borderId="59" xfId="0">
      <alignment vertical="center"/>
    </xf>
    <xf numFmtId="0" fontId="9" fillId="84" borderId="83" xfId="0">
      <alignment vertical="center"/>
    </xf>
    <xf numFmtId="0" fontId="9" fillId="84" borderId="83" xfId="0">
      <alignment vertical="center"/>
    </xf>
    <xf numFmtId="0" fontId="9" fillId="84" borderId="83" xfId="0">
      <alignment vertical="center"/>
    </xf>
    <xf numFmtId="0" fontId="9" fillId="84" borderId="83" xfId="0">
      <alignment vertical="center"/>
    </xf>
    <xf numFmtId="0" fontId="9" fillId="84" borderId="83" xfId="0">
      <alignment vertical="center"/>
    </xf>
    <xf numFmtId="0" fontId="9" fillId="84" borderId="83" xfId="0">
      <alignment vertical="center"/>
    </xf>
    <xf numFmtId="0" fontId="9" fillId="84" borderId="83" xfId="0">
      <alignment vertical="center"/>
    </xf>
    <xf numFmtId="0" fontId="9" fillId="90" borderId="89" xfId="0">
      <alignment horizontal="right" vertical="center"/>
    </xf>
    <xf numFmtId="49" fontId="9" fillId="63" borderId="62" xfId="0">
      <alignment vertical="center"/>
    </xf>
    <xf numFmtId="0" fontId="9" fillId="150" borderId="149" xfId="0">
      <alignment vertical="center"/>
    </xf>
    <xf numFmtId="0" fontId="9" fillId="150" borderId="149" xfId="0">
      <alignment vertical="center"/>
    </xf>
    <xf numFmtId="0" fontId="9" fillId="150" borderId="149" xfId="0">
      <alignment vertical="center"/>
    </xf>
    <xf numFmtId="0" fontId="9" fillId="150" borderId="149" xfId="0">
      <alignment vertical="center"/>
    </xf>
    <xf numFmtId="0" fontId="9" fillId="150" borderId="149" xfId="0">
      <alignment vertical="center"/>
    </xf>
    <xf numFmtId="0" fontId="9" fillId="150" borderId="149" xfId="0">
      <alignment vertical="center"/>
    </xf>
    <xf numFmtId="0" fontId="9" fillId="150" borderId="149" xfId="0">
      <alignment vertical="center"/>
    </xf>
    <xf numFmtId="0" fontId="9" fillId="151" borderId="150" xfId="0">
      <alignment horizontal="right" vertical="center"/>
    </xf>
    <xf numFmtId="49" fontId="13" fillId="67" borderId="66" xfId="0">
      <alignment horizontal="center" vertical="center"/>
    </xf>
    <xf numFmtId="49" fontId="13" fillId="67" borderId="66" xfId="0">
      <alignment horizontal="center" vertical="center"/>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9" fillId="74" borderId="73" xfId="0">
      <alignment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74" borderId="73" xfId="0">
      <alignmen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93" borderId="92" xfId="0">
      <alignment horizontal="right" vertical="center"/>
    </xf>
    <xf numFmtId="177" fontId="9" fillId="93" borderId="92" xfId="0">
      <alignment horizontal="right" vertical="center"/>
    </xf>
    <xf numFmtId="49" fontId="9" fillId="120" borderId="119" xfId="0">
      <alignment horizontal="center" vertical="center"/>
    </xf>
    <xf numFmtId="49" fontId="9" fillId="120" borderId="119" xfId="0">
      <alignment horizontal="center" vertical="center"/>
    </xf>
    <xf numFmtId="49" fontId="9" fillId="120" borderId="119" xfId="0">
      <alignment horizontal="center" vertical="center"/>
    </xf>
    <xf numFmtId="49" fontId="9" fillId="120" borderId="119" xfId="0">
      <alignment horizontal="center" vertical="center"/>
    </xf>
    <xf numFmtId="49" fontId="9" fillId="120" borderId="119" xfId="0">
      <alignment horizontal="center" vertical="center"/>
    </xf>
    <xf numFmtId="49" fontId="9" fillId="74" borderId="73" xfId="0">
      <alignmen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49" fontId="9" fillId="74" borderId="73" xfId="0">
      <alignment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74" borderId="73" xfId="0">
      <alignmen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93" borderId="92" xfId="0">
      <alignment horizontal="right" vertical="center"/>
    </xf>
    <xf numFmtId="177" fontId="9" fillId="93" borderId="92" xfId="0">
      <alignment horizontal="right" vertical="center"/>
    </xf>
    <xf numFmtId="49" fontId="9" fillId="120" borderId="119" xfId="0">
      <alignment horizontal="center" vertical="center"/>
    </xf>
    <xf numFmtId="49" fontId="9" fillId="120" borderId="119" xfId="0">
      <alignment horizontal="center" vertical="center"/>
    </xf>
    <xf numFmtId="49" fontId="9" fillId="120" borderId="119" xfId="0">
      <alignment horizontal="center" vertical="center"/>
    </xf>
    <xf numFmtId="49" fontId="9" fillId="120" borderId="119" xfId="0">
      <alignment horizontal="center" vertical="center"/>
    </xf>
    <xf numFmtId="49" fontId="9" fillId="120" borderId="119" xfId="0">
      <alignment horizontal="center" vertical="center"/>
    </xf>
    <xf numFmtId="49" fontId="9" fillId="74" borderId="73" xfId="0">
      <alignmen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49" fontId="15" fillId="142" borderId="141" xfId="0"/>
    <xf numFmtId="49" fontId="15" fillId="142" borderId="141" xfId="0"/>
    <xf numFmtId="49" fontId="15" fillId="142" borderId="141" xfId="0"/>
    <xf numFmtId="49" fontId="15" fillId="142" borderId="141" xfId="0"/>
    <xf numFmtId="49" fontId="15" fillId="142" borderId="141" xfId="0"/>
    <xf numFmtId="49" fontId="15" fillId="142" borderId="141" xfId="0"/>
    <xf numFmtId="49" fontId="15" fillId="142" borderId="141" xfId="0"/>
    <xf numFmtId="49" fontId="15" fillId="142" borderId="141" xfId="0"/>
    <xf numFmtId="49" fontId="9" fillId="62" borderId="61" xfId="0">
      <alignment horizontal="right" vertical="center"/>
    </xf>
    <xf numFmtId="49" fontId="6" fillId="56" borderId="55"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2" borderId="61" xfId="0">
      <alignment horizontal="right" vertical="center"/>
    </xf>
    <xf numFmtId="49" fontId="9" fillId="109" borderId="108" xfId="0">
      <alignment vertical="center"/>
    </xf>
    <xf numFmtId="49" fontId="9" fillId="63" borderId="62" xfId="0">
      <alignment vertical="center"/>
    </xf>
    <xf numFmtId="49" fontId="9" fillId="63" borderId="62" xfId="0">
      <alignment vertical="center"/>
    </xf>
    <xf numFmtId="49" fontId="9" fillId="63" borderId="62" xfId="0">
      <alignment vertical="center"/>
    </xf>
    <xf numFmtId="49" fontId="9" fillId="63" borderId="62" xfId="0">
      <alignment vertical="center"/>
    </xf>
    <xf numFmtId="49" fontId="9" fillId="63" borderId="62" xfId="0">
      <alignment vertical="center"/>
    </xf>
    <xf numFmtId="49" fontId="9" fillId="63" borderId="62" xfId="0">
      <alignment vertical="center"/>
    </xf>
    <xf numFmtId="49" fontId="9" fillId="63" borderId="62" xfId="0">
      <alignment vertical="center"/>
    </xf>
    <xf numFmtId="49" fontId="9" fillId="66" borderId="65" xfId="0">
      <alignment horizontal="right" vertical="center"/>
    </xf>
    <xf numFmtId="49" fontId="13" fillId="112" borderId="111" xfId="0">
      <alignment horizontal="center" vertical="center"/>
    </xf>
    <xf numFmtId="49" fontId="13" fillId="70" borderId="69" xfId="0">
      <alignment horizontal="center" vertical="center"/>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9" fillId="113" borderId="112"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113" borderId="112" xfId="0">
      <alignment vertical="center"/>
    </xf>
    <xf numFmtId="177" fontId="9" fillId="276" borderId="151" xfId="0" applyFill="1">
      <alignment horizontal="right" vertical="center"/>
    </xf>
    <xf numFmtId="177" fontId="9" fillId="93" borderId="92" xfId="0">
      <alignment horizontal="right" vertical="center"/>
    </xf>
    <xf numFmtId="177" fontId="9" fillId="93" borderId="92" xfId="0">
      <alignment horizontal="right" vertical="center"/>
    </xf>
    <xf numFmtId="177" fontId="9" fillId="93" borderId="92" xfId="0">
      <alignment horizontal="right" vertical="center"/>
    </xf>
    <xf numFmtId="177" fontId="9" fillId="93" borderId="92" xfId="0">
      <alignment horizontal="right" vertical="center"/>
    </xf>
    <xf numFmtId="177" fontId="9" fillId="93" borderId="92" xfId="0">
      <alignment horizontal="right" vertical="center"/>
    </xf>
    <xf numFmtId="177" fontId="9" fillId="93" borderId="92" xfId="0">
      <alignment horizontal="right" vertical="center"/>
    </xf>
    <xf numFmtId="177" fontId="9" fillId="93" borderId="92" xfId="0">
      <alignment horizontal="right" vertical="center"/>
    </xf>
    <xf numFmtId="49" fontId="9" fillId="113" borderId="112" xfId="0">
      <alignment vertical="center"/>
    </xf>
    <xf numFmtId="177" fontId="9" fillId="276" borderId="152" xfId="0" applyFill="1">
      <alignment horizontal="right" vertical="center"/>
    </xf>
    <xf numFmtId="49" fontId="9" fillId="113" borderId="112"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113" borderId="112"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113" borderId="112"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113" borderId="112"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113" borderId="112"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113" borderId="112" xfId="0">
      <alignment vertical="center"/>
    </xf>
    <xf numFmtId="177" fontId="9" fillId="78" borderId="77" xfId="0">
      <alignment horizontal="right" vertical="center"/>
    </xf>
    <xf numFmtId="177" fontId="9" fillId="78" borderId="77" xfId="0">
      <alignment horizontal="right"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81" borderId="80" xfId="0">
      <alignment horizontal="center" vertical="center"/>
    </xf>
    <xf numFmtId="49" fontId="9" fillId="113" borderId="112"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113" borderId="112" xfId="0">
      <alignment vertical="center"/>
    </xf>
    <xf numFmtId="177" fontId="9" fillId="93" borderId="92" xfId="0">
      <alignment horizontal="right" vertical="center"/>
    </xf>
    <xf numFmtId="177" fontId="9" fillId="93" borderId="92" xfId="0">
      <alignment horizontal="right" vertical="center"/>
    </xf>
    <xf numFmtId="177" fontId="9" fillId="93" borderId="92" xfId="0">
      <alignment horizontal="right" vertical="center"/>
    </xf>
    <xf numFmtId="177" fontId="9" fillId="93" borderId="92" xfId="0">
      <alignment horizontal="right" vertical="center"/>
    </xf>
    <xf numFmtId="177" fontId="9" fillId="93" borderId="92" xfId="0">
      <alignment horizontal="right" vertical="center"/>
    </xf>
    <xf numFmtId="177" fontId="9" fillId="93" borderId="92" xfId="0">
      <alignment horizontal="right" vertical="center"/>
    </xf>
    <xf numFmtId="177" fontId="9" fillId="93" borderId="92" xfId="0">
      <alignment horizontal="right" vertical="center"/>
    </xf>
    <xf numFmtId="49" fontId="9" fillId="113" borderId="112" xfId="0">
      <alignment vertical="center"/>
    </xf>
    <xf numFmtId="49" fontId="9" fillId="113" borderId="112" xfId="0">
      <alignment vertical="center"/>
    </xf>
    <xf numFmtId="49" fontId="15" fillId="154" borderId="153" xfId="0"/>
    <xf numFmtId="49" fontId="15" fillId="142" borderId="141" xfId="0"/>
    <xf numFmtId="49" fontId="15" fillId="142" borderId="141" xfId="0"/>
    <xf numFmtId="49" fontId="15" fillId="142" borderId="141" xfId="0"/>
    <xf numFmtId="49" fontId="15" fillId="142" borderId="141" xfId="0"/>
    <xf numFmtId="49" fontId="15" fillId="142" borderId="141" xfId="0"/>
    <xf numFmtId="49" fontId="15" fillId="142" borderId="141" xfId="0"/>
    <xf numFmtId="49" fontId="15" fillId="142" borderId="141" xfId="0"/>
    <xf numFmtId="49" fontId="9" fillId="62" borderId="61" xfId="0">
      <alignment horizontal="right" vertical="center"/>
    </xf>
    <xf numFmtId="49" fontId="6" fillId="56" borderId="55"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2" borderId="61" xfId="0">
      <alignment horizontal="right" vertical="center"/>
    </xf>
    <xf numFmtId="49" fontId="9" fillId="60" borderId="59" xfId="0">
      <alignment vertical="center"/>
    </xf>
    <xf numFmtId="49" fontId="9" fillId="62" borderId="61" xfId="0">
      <alignment horizontal="right" vertical="center"/>
    </xf>
    <xf numFmtId="49" fontId="9" fillId="63" borderId="62" xfId="0">
      <alignment vertical="center"/>
    </xf>
    <xf numFmtId="49" fontId="9" fillId="63" borderId="62" xfId="0">
      <alignment vertical="center"/>
    </xf>
    <xf numFmtId="49" fontId="9" fillId="63" borderId="62" xfId="0">
      <alignment vertical="center"/>
    </xf>
    <xf numFmtId="49" fontId="9" fillId="63" borderId="62" xfId="0">
      <alignment vertical="center"/>
    </xf>
    <xf numFmtId="49" fontId="9" fillId="63" borderId="62" xfId="0">
      <alignment vertical="center"/>
    </xf>
    <xf numFmtId="49" fontId="9" fillId="63" borderId="62" xfId="0">
      <alignment vertical="center"/>
    </xf>
    <xf numFmtId="49" fontId="9" fillId="66" borderId="65" xfId="0">
      <alignment horizontal="right" vertical="center"/>
    </xf>
    <xf numFmtId="49" fontId="9" fillId="63" borderId="62" xfId="0">
      <alignment vertical="center"/>
    </xf>
    <xf numFmtId="49" fontId="9" fillId="66" borderId="65" xfId="0">
      <alignment horizontal="right" vertical="center"/>
    </xf>
    <xf numFmtId="49" fontId="13" fillId="67" borderId="66" xfId="0">
      <alignment horizontal="center" vertical="center"/>
    </xf>
    <xf numFmtId="49" fontId="13" fillId="67" borderId="66" xfId="0">
      <alignment horizontal="center" vertical="center"/>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9" fillId="89" borderId="88" xfId="0">
      <alignment horizontal="lef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49" fontId="9" fillId="100" borderId="99" xfId="0">
      <alignment vertical="center" wrapText="1"/>
    </xf>
    <xf numFmtId="177" fontId="9" fillId="276" borderId="154" xfId="0" applyFill="1">
      <alignment horizontal="center" vertical="center"/>
    </xf>
    <xf numFmtId="0" fontId="13" fillId="156" borderId="155" xfId="0">
      <alignment horizontal="center" vertical="center" wrapText="1"/>
    </xf>
    <xf numFmtId="0" fontId="13" fillId="156" borderId="155" xfId="0">
      <alignment horizontal="center" vertical="center" wrapText="1"/>
    </xf>
    <xf numFmtId="0" fontId="13" fillId="156" borderId="155" xfId="0">
      <alignment horizontal="center" vertical="center" wrapText="1"/>
    </xf>
    <xf numFmtId="0" fontId="13" fillId="156" borderId="155" xfId="0">
      <alignment horizontal="center" vertical="center" wrapText="1"/>
    </xf>
    <xf numFmtId="0" fontId="13" fillId="156" borderId="155" xfId="0">
      <alignment horizontal="center" vertical="center" wrapText="1"/>
    </xf>
    <xf numFmtId="0" fontId="13" fillId="156" borderId="155" xfId="0">
      <alignment horizontal="center" vertical="center" wrapText="1"/>
    </xf>
    <xf numFmtId="0" fontId="13" fillId="156" borderId="155" xfId="0">
      <alignment horizontal="center" vertical="center" wrapText="1"/>
    </xf>
    <xf numFmtId="49" fontId="9" fillId="117" borderId="116" xfId="0">
      <alignment vertical="center" wrapText="1"/>
    </xf>
    <xf numFmtId="177" fontId="9" fillId="95" borderId="94" xfId="0">
      <alignment horizontal="right" vertical="center"/>
    </xf>
    <xf numFmtId="177" fontId="9" fillId="95" borderId="94" xfId="0">
      <alignment horizontal="right" vertical="center"/>
    </xf>
    <xf numFmtId="177" fontId="9" fillId="95" borderId="94" xfId="0">
      <alignment horizontal="right" vertical="center"/>
    </xf>
    <xf numFmtId="177" fontId="9" fillId="95" borderId="94" xfId="0">
      <alignment horizontal="right" vertical="center"/>
    </xf>
    <xf numFmtId="177" fontId="9" fillId="95" borderId="94" xfId="0">
      <alignment horizontal="right" vertical="center"/>
    </xf>
    <xf numFmtId="177" fontId="9" fillId="95" borderId="94" xfId="0">
      <alignment horizontal="right" vertical="center"/>
    </xf>
    <xf numFmtId="177" fontId="9" fillId="95" borderId="94" xfId="0">
      <alignment horizontal="right" vertical="center"/>
    </xf>
    <xf numFmtId="49" fontId="9" fillId="97" borderId="96" xfId="0">
      <alignment vertical="center"/>
    </xf>
    <xf numFmtId="177" fontId="9" fillId="98" borderId="97" xfId="0">
      <alignment horizontal="right" vertical="center"/>
    </xf>
    <xf numFmtId="177" fontId="9" fillId="98" borderId="97" xfId="0">
      <alignment horizontal="right" vertical="center"/>
    </xf>
    <xf numFmtId="177" fontId="9" fillId="98" borderId="97" xfId="0">
      <alignment horizontal="right" vertical="center"/>
    </xf>
    <xf numFmtId="177" fontId="9" fillId="98" borderId="97" xfId="0">
      <alignment horizontal="right" vertical="center"/>
    </xf>
    <xf numFmtId="177" fontId="9" fillId="98" borderId="97" xfId="0">
      <alignment horizontal="right" vertical="center"/>
    </xf>
    <xf numFmtId="177" fontId="9" fillId="98" borderId="97" xfId="0">
      <alignment horizontal="right" vertical="center"/>
    </xf>
    <xf numFmtId="177" fontId="9" fillId="98" borderId="9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74" borderId="73" xfId="0">
      <alignmen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177" fontId="9" fillId="78" borderId="77" xfId="0">
      <alignment horizontal="righ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0" borderId="59" xfId="0">
      <alignment vertical="center"/>
    </xf>
    <xf numFmtId="49" fontId="9" fillId="62" borderId="61" xfId="0">
      <alignment horizontal="right" vertical="center"/>
    </xf>
    <xf numFmtId="0" fontId="16" fillId="157" borderId="156" xfId="0">
      <alignment horizontal="center" vertical="center"/>
    </xf>
    <xf numFmtId="0" fontId="5" fillId="23" borderId="22" xfId="0"/>
    <xf numFmtId="0" fontId="5" fillId="23" borderId="22" xfId="0"/>
    <xf numFmtId="0" fontId="5" fillId="23" borderId="22" xfId="0"/>
    <xf numFmtId="0" fontId="10" fillId="158" borderId="157" xfId="0">
      <alignment vertical="center"/>
    </xf>
    <xf numFmtId="0" fontId="10" fillId="159" borderId="158" xfId="0">
      <alignment horizontal="right" vertical="center"/>
    </xf>
    <xf numFmtId="49" fontId="10" fillId="160" borderId="159" xfId="0">
      <alignment horizontal="left" vertical="center" wrapText="1"/>
    </xf>
    <xf numFmtId="0" fontId="10" fillId="161" borderId="160" xfId="0">
      <alignment horizontal="right" vertical="center"/>
    </xf>
    <xf numFmtId="0" fontId="17" fillId="162" borderId="161" xfId="0">
      <alignment horizontal="center" vertical="center"/>
    </xf>
    <xf numFmtId="0" fontId="17" fillId="163" borderId="162" xfId="0">
      <alignment horizontal="center" vertical="center" wrapText="1"/>
    </xf>
    <xf numFmtId="0" fontId="10" fillId="164" borderId="163" xfId="0">
      <alignment vertical="center"/>
    </xf>
    <xf numFmtId="177" fontId="10" fillId="277" borderId="164" xfId="0" applyFill="1">
      <alignment horizontal="right" vertical="center"/>
    </xf>
    <xf numFmtId="0" fontId="10" fillId="164" borderId="163" xfId="0">
      <alignment vertical="center"/>
    </xf>
    <xf numFmtId="0" fontId="10" fillId="164" borderId="163" xfId="0">
      <alignment vertical="center"/>
    </xf>
    <xf numFmtId="0" fontId="10" fillId="164" borderId="163" xfId="0">
      <alignment vertical="center"/>
    </xf>
    <xf numFmtId="0" fontId="10" fillId="164" borderId="163" xfId="0">
      <alignment vertical="center"/>
    </xf>
    <xf numFmtId="0" fontId="10" fillId="164" borderId="163" xfId="0">
      <alignment vertical="center"/>
    </xf>
    <xf numFmtId="0" fontId="10" fillId="164" borderId="163" xfId="0">
      <alignment vertical="center"/>
    </xf>
    <xf numFmtId="177" fontId="10" fillId="166" borderId="165" xfId="0">
      <alignment horizontal="right" vertical="center"/>
    </xf>
    <xf numFmtId="0" fontId="10" fillId="164" borderId="163" xfId="0">
      <alignment vertical="center"/>
    </xf>
    <xf numFmtId="177" fontId="10" fillId="166" borderId="165" xfId="0">
      <alignment horizontal="right" vertical="center"/>
    </xf>
    <xf numFmtId="0" fontId="10" fillId="164" borderId="163" xfId="0">
      <alignment vertical="center"/>
    </xf>
    <xf numFmtId="177" fontId="10" fillId="166" borderId="165" xfId="0">
      <alignment horizontal="right" vertical="center"/>
    </xf>
    <xf numFmtId="0" fontId="10" fillId="164" borderId="163" xfId="0">
      <alignment vertical="center"/>
    </xf>
    <xf numFmtId="177" fontId="10" fillId="166" borderId="165" xfId="0">
      <alignment horizontal="right" vertical="center"/>
    </xf>
    <xf numFmtId="0" fontId="10" fillId="164" borderId="163" xfId="0">
      <alignment vertical="center"/>
    </xf>
    <xf numFmtId="0" fontId="10" fillId="164" borderId="163" xfId="0">
      <alignment vertical="center"/>
    </xf>
    <xf numFmtId="177" fontId="10" fillId="166" borderId="165" xfId="0">
      <alignment horizontal="right" vertical="center"/>
    </xf>
    <xf numFmtId="0" fontId="10" fillId="164" borderId="163" xfId="0">
      <alignment vertical="center"/>
    </xf>
    <xf numFmtId="177" fontId="10" fillId="166" borderId="165" xfId="0">
      <alignment horizontal="right" vertical="center"/>
    </xf>
    <xf numFmtId="0" fontId="10" fillId="164" borderId="163" xfId="0">
      <alignment vertical="center"/>
    </xf>
    <xf numFmtId="177" fontId="10" fillId="166" borderId="165" xfId="0">
      <alignment horizontal="right" vertical="center"/>
    </xf>
    <xf numFmtId="0" fontId="10" fillId="164" borderId="163" xfId="0">
      <alignment vertical="center"/>
    </xf>
    <xf numFmtId="177" fontId="10" fillId="166" borderId="165" xfId="0">
      <alignment horizontal="right" vertical="center"/>
    </xf>
    <xf numFmtId="0" fontId="10" fillId="164" borderId="163" xfId="0">
      <alignment vertical="center"/>
    </xf>
    <xf numFmtId="0" fontId="10" fillId="164" borderId="163" xfId="0">
      <alignment vertical="center"/>
    </xf>
    <xf numFmtId="177" fontId="10" fillId="166" borderId="165" xfId="0">
      <alignment horizontal="right" vertical="center"/>
    </xf>
    <xf numFmtId="0" fontId="10" fillId="164" borderId="163" xfId="0">
      <alignment vertical="center"/>
    </xf>
    <xf numFmtId="177" fontId="10" fillId="166" borderId="165" xfId="0">
      <alignment horizontal="right" vertical="center"/>
    </xf>
    <xf numFmtId="0" fontId="10" fillId="164" borderId="163" xfId="0">
      <alignment vertical="center"/>
    </xf>
    <xf numFmtId="177" fontId="10" fillId="166" borderId="165" xfId="0">
      <alignment horizontal="right" vertical="center"/>
    </xf>
    <xf numFmtId="0" fontId="10" fillId="164" borderId="163" xfId="0">
      <alignment vertical="center"/>
    </xf>
    <xf numFmtId="177" fontId="10" fillId="166" borderId="165" xfId="0">
      <alignment horizontal="right" vertical="center"/>
    </xf>
    <xf numFmtId="0" fontId="18" fillId="167" borderId="166" xfId="0"/>
    <xf numFmtId="0" fontId="10" fillId="159" borderId="158" xfId="0">
      <alignment horizontal="right" vertical="center"/>
    </xf>
    <xf numFmtId="49" fontId="6" fillId="168" borderId="167" xfId="0">
      <alignment horizontal="center" vertical="center" wrapText="1"/>
    </xf>
    <xf numFmtId="0" fontId="6" fillId="24" borderId="23" xfId="0">
      <alignment horizontal="center" vertical="center"/>
    </xf>
    <xf numFmtId="0" fontId="6" fillId="169" borderId="168" xfId="0">
      <alignment horizontal="center" vertical="center" wrapText="1"/>
    </xf>
    <xf numFmtId="0" fontId="5" fillId="23" borderId="22" xfId="0"/>
    <xf numFmtId="0" fontId="5" fillId="23" borderId="22" xfId="0"/>
    <xf numFmtId="0" fontId="5" fillId="23" borderId="22" xfId="0"/>
    <xf numFmtId="0" fontId="6" fillId="169" borderId="168" xfId="0">
      <alignment horizontal="center" vertical="center" wrapText="1"/>
    </xf>
    <xf numFmtId="0" fontId="6" fillId="24" borderId="23" xfId="0">
      <alignment horizontal="center" vertical="center"/>
    </xf>
    <xf numFmtId="0" fontId="6" fillId="169" borderId="168" xfId="0">
      <alignment horizontal="center" vertical="center" wrapText="1"/>
    </xf>
    <xf numFmtId="49" fontId="9" fillId="63" borderId="62" xfId="0">
      <alignment vertical="center"/>
    </xf>
    <xf numFmtId="49" fontId="9" fillId="64" borderId="63" xfId="0">
      <alignment horizontal="center" vertical="center"/>
    </xf>
    <xf numFmtId="0" fontId="9" fillId="170" borderId="169" xfId="0">
      <alignment vertical="center" wrapText="1"/>
    </xf>
    <xf numFmtId="49" fontId="5" fillId="65" borderId="64" xfId="0"/>
    <xf numFmtId="49" fontId="5" fillId="65" borderId="64" xfId="0"/>
    <xf numFmtId="0" fontId="5" fillId="171" borderId="170" xfId="0"/>
    <xf numFmtId="49" fontId="9" fillId="172" borderId="171" xfId="0">
      <alignment vertical="center" wrapText="1"/>
    </xf>
    <xf numFmtId="0" fontId="9" fillId="150" borderId="149" xfId="0">
      <alignment vertical="center"/>
    </xf>
    <xf numFmtId="0" fontId="9" fillId="173" borderId="172" xfId="0">
      <alignment horizontal="right" vertical="center" wrapText="1"/>
    </xf>
    <xf numFmtId="49" fontId="13" fillId="71" borderId="70" xfId="0">
      <alignment horizontal="center" vertical="center" wrapText="1"/>
    </xf>
    <xf numFmtId="49" fontId="13" fillId="67" borderId="66" xfId="0">
      <alignment horizontal="center" vertical="center"/>
    </xf>
    <xf numFmtId="0" fontId="13" fillId="174" borderId="173"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0" fontId="13" fillId="175" borderId="174" xfId="0">
      <alignment horizontal="center" vertical="center" wrapText="1"/>
    </xf>
    <xf numFmtId="49" fontId="13" fillId="73" borderId="72" xfId="0">
      <alignment horizontal="center" vertical="center" wrapText="1"/>
    </xf>
    <xf numFmtId="0" fontId="13" fillId="68" borderId="67" xfId="0">
      <alignment horizontal="center" vertical="center"/>
    </xf>
    <xf numFmtId="0" fontId="13" fillId="174" borderId="173" xfId="0">
      <alignment horizontal="center" vertical="center" wrapText="1"/>
    </xf>
    <xf numFmtId="49" fontId="9" fillId="74" borderId="73" xfId="0">
      <alignment vertical="center"/>
    </xf>
    <xf numFmtId="49" fontId="9" fillId="81" borderId="80" xfId="0">
      <alignment horizontal="center" vertical="center"/>
    </xf>
    <xf numFmtId="49" fontId="9" fillId="81" borderId="80" xfId="0">
      <alignment horizontal="center" vertical="center"/>
    </xf>
    <xf numFmtId="49" fontId="9" fillId="74" borderId="73" xfId="0">
      <alignment vertical="center"/>
    </xf>
    <xf numFmtId="49" fontId="9" fillId="81" borderId="80" xfId="0">
      <alignment horizontal="center" vertical="center"/>
    </xf>
    <xf numFmtId="179" fontId="9" fillId="176" borderId="175" xfId="0">
      <alignment horizontal="right" vertical="center"/>
    </xf>
    <xf numFmtId="49" fontId="9" fillId="74" borderId="73" xfId="0">
      <alignment vertical="center"/>
    </xf>
    <xf numFmtId="49" fontId="9" fillId="81" borderId="80" xfId="0">
      <alignment horizontal="center" vertical="center"/>
    </xf>
    <xf numFmtId="177" fontId="9" fillId="79" borderId="78" xfId="0">
      <alignment horizontal="right" vertical="center"/>
    </xf>
    <xf numFmtId="49" fontId="9" fillId="74" borderId="73" xfId="0">
      <alignment vertical="center"/>
    </xf>
    <xf numFmtId="49" fontId="9" fillId="81" borderId="80" xfId="0">
      <alignment horizontal="center" vertical="center"/>
    </xf>
    <xf numFmtId="179" fontId="9" fillId="276" borderId="176" xfId="0" applyFill="1">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0" fontId="9" fillId="107" borderId="106" xfId="0">
      <alignment horizontal="center" vertical="center"/>
    </xf>
    <xf numFmtId="49" fontId="9" fillId="101" borderId="100" xfId="0">
      <alignment horizontal="center" vertical="center"/>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74" borderId="73" xfId="0">
      <alignment vertical="center"/>
    </xf>
    <xf numFmtId="49" fontId="9" fillId="81" borderId="80" xfId="0">
      <alignment horizontal="center" vertical="center"/>
    </xf>
    <xf numFmtId="49" fontId="9" fillId="74" borderId="73" xfId="0">
      <alignment vertical="center"/>
    </xf>
    <xf numFmtId="0" fontId="9" fillId="107" borderId="106" xfId="0">
      <alignment horizontal="center" vertical="center"/>
    </xf>
    <xf numFmtId="179" fontId="9" fillId="276" borderId="178" xfId="0" applyFill="1">
      <alignment horizontal="right" vertical="center"/>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0" fontId="9" fillId="107" borderId="106" xfId="0">
      <alignment horizontal="center" vertical="center"/>
    </xf>
    <xf numFmtId="179" fontId="9" fillId="180" borderId="179" xfId="0">
      <alignment horizontal="right" vertical="center"/>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0" fontId="9" fillId="107" borderId="106" xfId="0">
      <alignment horizontal="center" vertical="center"/>
    </xf>
    <xf numFmtId="179" fontId="9" fillId="180" borderId="179" xfId="0">
      <alignment horizontal="right" vertical="center"/>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74" borderId="73" xfId="0">
      <alignment vertical="center"/>
    </xf>
    <xf numFmtId="49" fontId="9" fillId="81" borderId="80" xfId="0">
      <alignment horizontal="center" vertical="center"/>
    </xf>
    <xf numFmtId="177" fontId="9" fillId="99" borderId="98" xfId="0">
      <alignment horizontal="center" vertical="center"/>
    </xf>
    <xf numFmtId="49" fontId="9" fillId="74" borderId="73" xfId="0">
      <alignment vertical="center"/>
    </xf>
    <xf numFmtId="49" fontId="9" fillId="81" borderId="80" xfId="0">
      <alignment horizontal="center" vertical="center"/>
    </xf>
    <xf numFmtId="179" fontId="9" fillId="180" borderId="179" xfId="0">
      <alignment horizontal="right" vertical="center"/>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74" borderId="73" xfId="0">
      <alignment vertical="center"/>
    </xf>
    <xf numFmtId="49" fontId="9" fillId="81" borderId="80" xfId="0">
      <alignment horizontal="center" vertical="center"/>
    </xf>
    <xf numFmtId="49" fontId="9" fillId="74" borderId="73" xfId="0">
      <alignment vertical="center"/>
    </xf>
    <xf numFmtId="0" fontId="9" fillId="107" borderId="106" xfId="0">
      <alignment horizontal="center" vertical="center"/>
    </xf>
    <xf numFmtId="179" fontId="9" fillId="180" borderId="179" xfId="0">
      <alignment horizontal="right" vertical="center"/>
    </xf>
    <xf numFmtId="49" fontId="9" fillId="92" borderId="91" xfId="0">
      <alignment vertical="center"/>
    </xf>
    <xf numFmtId="49" fontId="9" fillId="120" borderId="119" xfId="0">
      <alignment horizontal="center" vertical="center"/>
    </xf>
    <xf numFmtId="179" fontId="9" fillId="178" borderId="177" xfId="0">
      <alignment horizontal="right" vertical="center"/>
    </xf>
    <xf numFmtId="49" fontId="9" fillId="74" borderId="73" xfId="0">
      <alignment vertical="center"/>
    </xf>
    <xf numFmtId="49" fontId="9" fillId="81" borderId="80" xfId="0">
      <alignment horizontal="center" vertical="center"/>
    </xf>
    <xf numFmtId="49" fontId="9" fillId="74" borderId="73" xfId="0">
      <alignment vertical="center"/>
    </xf>
    <xf numFmtId="0" fontId="9" fillId="107" borderId="106" xfId="0">
      <alignment horizontal="center" vertical="center"/>
    </xf>
    <xf numFmtId="177" fontId="9" fillId="79" borderId="78" xfId="0">
      <alignment horizontal="right" vertical="center"/>
    </xf>
    <xf numFmtId="49" fontId="9" fillId="97" borderId="96" xfId="0">
      <alignment vertical="center"/>
    </xf>
    <xf numFmtId="49" fontId="9" fillId="138" borderId="137" xfId="0">
      <alignment horizontal="center" vertical="center"/>
    </xf>
    <xf numFmtId="179" fontId="9" fillId="178" borderId="177" xfId="0">
      <alignment horizontal="right" vertical="center"/>
    </xf>
    <xf numFmtId="49" fontId="9" fillId="74" borderId="73" xfId="0">
      <alignment vertical="center"/>
    </xf>
    <xf numFmtId="49" fontId="9" fillId="81" borderId="80" xfId="0">
      <alignment horizontal="center" vertical="center"/>
    </xf>
    <xf numFmtId="49" fontId="9" fillId="74" borderId="73" xfId="0">
      <alignment vertical="center"/>
    </xf>
    <xf numFmtId="49" fontId="9" fillId="81" borderId="80" xfId="0">
      <alignment horizontal="center" vertical="center"/>
    </xf>
    <xf numFmtId="178" fontId="9" fillId="181" borderId="180" xfId="0">
      <alignment horizontal="center" vertical="center"/>
    </xf>
    <xf numFmtId="49" fontId="9" fillId="74" borderId="73" xfId="0">
      <alignment vertical="center"/>
    </xf>
    <xf numFmtId="49" fontId="9" fillId="119" borderId="118" xfId="0">
      <alignment horizontal="center" vertical="center"/>
    </xf>
    <xf numFmtId="179" fontId="9" fillId="178" borderId="177" xfId="0">
      <alignment horizontal="right" vertical="center"/>
    </xf>
    <xf numFmtId="49" fontId="9" fillId="74" borderId="73" xfId="0">
      <alignment vertical="center"/>
    </xf>
    <xf numFmtId="49" fontId="9" fillId="81" borderId="80" xfId="0">
      <alignment horizontal="center" vertical="center"/>
    </xf>
    <xf numFmtId="49" fontId="9" fillId="74" borderId="73" xfId="0">
      <alignment vertical="center"/>
    </xf>
    <xf numFmtId="0" fontId="9" fillId="107" borderId="106" xfId="0">
      <alignment horizontal="center" vertical="center"/>
    </xf>
    <xf numFmtId="177" fontId="9" fillId="79" borderId="78"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49" fontId="9" fillId="81" borderId="80" xfId="0">
      <alignment horizontal="center" vertical="center"/>
    </xf>
    <xf numFmtId="49" fontId="9" fillId="74" borderId="73" xfId="0">
      <alignment vertical="center"/>
    </xf>
    <xf numFmtId="0" fontId="9" fillId="107" borderId="106" xfId="0">
      <alignment horizontal="center" vertical="center"/>
    </xf>
    <xf numFmtId="177" fontId="9" fillId="182" borderId="181" xfId="0">
      <alignment horizontal="center"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49" fontId="9" fillId="81" borderId="80" xfId="0">
      <alignment horizontal="center" vertical="center"/>
    </xf>
    <xf numFmtId="179" fontId="9" fillId="183" borderId="182" xfId="0">
      <alignment horizontal="center" vertical="center"/>
    </xf>
    <xf numFmtId="49" fontId="9" fillId="74" borderId="73" xfId="0">
      <alignment vertical="center"/>
    </xf>
    <xf numFmtId="0" fontId="9" fillId="107" borderId="106" xfId="0">
      <alignment horizontal="center" vertical="center"/>
    </xf>
    <xf numFmtId="177" fontId="9" fillId="79" borderId="78" xfId="0">
      <alignment horizontal="right" vertical="center"/>
    </xf>
    <xf numFmtId="49" fontId="9" fillId="74" borderId="73" xfId="0">
      <alignment vertical="center"/>
    </xf>
    <xf numFmtId="49" fontId="9" fillId="81" borderId="80" xfId="0">
      <alignment horizontal="center" vertical="center"/>
    </xf>
    <xf numFmtId="49" fontId="9" fillId="81" borderId="80" xfId="0">
      <alignment horizontal="center" vertical="center"/>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74" borderId="73" xfId="0">
      <alignment vertical="center"/>
    </xf>
    <xf numFmtId="0" fontId="9" fillId="107" borderId="106" xfId="0">
      <alignment horizontal="center" vertical="center"/>
    </xf>
    <xf numFmtId="177" fontId="9" fillId="79" borderId="78"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74" borderId="73" xfId="0">
      <alignment vertical="center"/>
    </xf>
    <xf numFmtId="49" fontId="9" fillId="81" borderId="80" xfId="0">
      <alignment horizontal="center" vertical="center"/>
    </xf>
    <xf numFmtId="177" fontId="9" fillId="79" borderId="78" xfId="0">
      <alignment horizontal="right" vertical="center"/>
    </xf>
    <xf numFmtId="49" fontId="9" fillId="74" borderId="73" xfId="0">
      <alignment vertical="center"/>
    </xf>
    <xf numFmtId="49" fontId="9" fillId="81" borderId="80" xfId="0">
      <alignment horizontal="center" vertical="center"/>
    </xf>
    <xf numFmtId="49" fontId="9" fillId="81" borderId="80" xfId="0">
      <alignment horizontal="center" vertical="center"/>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74" borderId="73" xfId="0">
      <alignment vertical="center"/>
    </xf>
    <xf numFmtId="0" fontId="9" fillId="107" borderId="106" xfId="0">
      <alignment horizontal="center"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74" borderId="73" xfId="0">
      <alignment vertical="center"/>
    </xf>
    <xf numFmtId="0" fontId="9" fillId="107" borderId="106" xfId="0">
      <alignment horizontal="center" vertical="center"/>
    </xf>
    <xf numFmtId="177" fontId="9" fillId="79" borderId="78"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74" borderId="73" xfId="0">
      <alignment vertical="center"/>
    </xf>
    <xf numFmtId="0" fontId="9" fillId="107" borderId="106" xfId="0">
      <alignment horizontal="center" vertical="center"/>
    </xf>
    <xf numFmtId="177" fontId="9" fillId="79" borderId="78"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49" fontId="9" fillId="81" borderId="80" xfId="0">
      <alignment horizontal="center" vertical="center"/>
    </xf>
    <xf numFmtId="180" fontId="9" fillId="184" borderId="183" xfId="0">
      <alignment horizontal="center" vertical="center"/>
    </xf>
    <xf numFmtId="49" fontId="9" fillId="74" borderId="73" xfId="0">
      <alignment vertical="center"/>
    </xf>
    <xf numFmtId="0" fontId="9" fillId="107" borderId="106" xfId="0">
      <alignment horizontal="center" vertical="center"/>
    </xf>
    <xf numFmtId="179" fontId="9" fillId="185" borderId="184" xfId="0">
      <alignment horizontal="center" vertical="center"/>
    </xf>
    <xf numFmtId="49" fontId="9" fillId="74" borderId="73" xfId="0">
      <alignment vertical="center"/>
    </xf>
    <xf numFmtId="49" fontId="9" fillId="81" borderId="80" xfId="0">
      <alignment horizontal="center"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0" fontId="9" fillId="107" borderId="106" xfId="0">
      <alignment horizontal="center" vertical="center"/>
    </xf>
    <xf numFmtId="179" fontId="9" fillId="180" borderId="179"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49" fontId="9" fillId="81" borderId="80" xfId="0">
      <alignment horizontal="center" vertical="center"/>
    </xf>
    <xf numFmtId="177" fontId="9" fillId="79" borderId="78"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49" fontId="9" fillId="81" borderId="80" xfId="0">
      <alignment horizontal="center" vertical="center"/>
    </xf>
    <xf numFmtId="49" fontId="9" fillId="92" borderId="91" xfId="0">
      <alignment vertical="center"/>
    </xf>
    <xf numFmtId="49" fontId="9" fillId="186" borderId="185" xfId="0">
      <alignment horizontal="center" vertical="center" wrapText="1"/>
    </xf>
    <xf numFmtId="49" fontId="9" fillId="186" borderId="185" xfId="0">
      <alignment horizontal="center" vertical="center" wrapText="1"/>
    </xf>
    <xf numFmtId="49" fontId="9" fillId="145" borderId="144" xfId="0">
      <alignment horizontal="left" vertical="center"/>
    </xf>
    <xf numFmtId="49" fontId="9" fillId="120" borderId="119" xfId="0">
      <alignment horizontal="center" vertical="center"/>
    </xf>
    <xf numFmtId="177" fontId="9" fillId="93" borderId="92" xfId="0">
      <alignment horizontal="right" vertical="center"/>
    </xf>
    <xf numFmtId="49" fontId="9" fillId="74" borderId="73" xfId="0">
      <alignment vertical="center"/>
    </xf>
    <xf numFmtId="49" fontId="9" fillId="81" borderId="80" xfId="0">
      <alignment horizontal="center" vertical="center"/>
    </xf>
    <xf numFmtId="177" fontId="9" fillId="79" borderId="78" xfId="0">
      <alignment horizontal="right" vertical="center"/>
    </xf>
    <xf numFmtId="49" fontId="9" fillId="138" borderId="137" xfId="0">
      <alignment horizontal="center" vertical="center"/>
    </xf>
    <xf numFmtId="49" fontId="9" fillId="138" borderId="137" xfId="0">
      <alignment horizontal="center" vertical="center"/>
    </xf>
    <xf numFmtId="179" fontId="9" fillId="187" borderId="186" xfId="0">
      <alignment horizontal="center" vertical="center"/>
    </xf>
    <xf numFmtId="49" fontId="9" fillId="138" borderId="137" xfId="0">
      <alignment horizontal="center" vertical="center"/>
    </xf>
    <xf numFmtId="49" fontId="9" fillId="138" borderId="137" xfId="0">
      <alignment horizontal="center" vertical="center"/>
    </xf>
    <xf numFmtId="177" fontId="9" fillId="188" borderId="187" xfId="0">
      <alignment horizontal="center" vertical="center"/>
    </xf>
    <xf numFmtId="49" fontId="9" fillId="92" borderId="91" xfId="0">
      <alignment vertical="center"/>
    </xf>
    <xf numFmtId="49" fontId="9" fillId="120" borderId="119" xfId="0">
      <alignment horizontal="center" vertical="center"/>
    </xf>
    <xf numFmtId="177" fontId="9" fillId="131" borderId="130" xfId="0">
      <alignment horizontal="right" vertical="center"/>
    </xf>
    <xf numFmtId="49" fontId="15" fillId="154" borderId="153" xfId="0"/>
    <xf numFmtId="49" fontId="15" fillId="154" borderId="153" xfId="0"/>
    <xf numFmtId="49" fontId="9" fillId="189" borderId="188" xfId="0"/>
    <xf numFmtId="49" fontId="15" fillId="154" borderId="153" xfId="0"/>
    <xf numFmtId="49" fontId="15" fillId="154" borderId="153" xfId="0"/>
    <xf numFmtId="49" fontId="15" fillId="154" borderId="153" xfId="0"/>
    <xf numFmtId="49" fontId="9" fillId="190" borderId="189" xfId="0">
      <alignment vertical="center"/>
    </xf>
    <xf numFmtId="49" fontId="9" fillId="190" borderId="189" xfId="0">
      <alignment vertical="center"/>
    </xf>
    <xf numFmtId="49" fontId="9" fillId="191" borderId="190" xfId="0">
      <alignment horizontal="right" vertical="center" wrapText="1"/>
    </xf>
    <xf numFmtId="49" fontId="6" fillId="56" borderId="55"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49" fontId="9" fillId="63" borderId="62" xfId="0">
      <alignment vertical="center"/>
    </xf>
    <xf numFmtId="49" fontId="9" fillId="64" borderId="63" xfId="0">
      <alignment horizontal="center" vertical="center"/>
    </xf>
    <xf numFmtId="49" fontId="9" fillId="63" borderId="62" xfId="0">
      <alignment vertical="center"/>
    </xf>
    <xf numFmtId="49" fontId="9" fillId="63" borderId="62" xfId="0">
      <alignment vertical="center"/>
    </xf>
    <xf numFmtId="49" fontId="9" fillId="63" borderId="62" xfId="0">
      <alignment vertical="center"/>
    </xf>
    <xf numFmtId="49" fontId="9" fillId="66" borderId="65" xfId="0">
      <alignment horizontal="right" vertical="center"/>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9" fillId="74" borderId="73" xfId="0">
      <alignment vertical="center"/>
    </xf>
    <xf numFmtId="49" fontId="9" fillId="81" borderId="80" xfId="0">
      <alignment horizontal="center" vertical="center"/>
    </xf>
    <xf numFmtId="49" fontId="9" fillId="74" borderId="73" xfId="0">
      <alignment vertical="center"/>
    </xf>
    <xf numFmtId="49" fontId="9" fillId="81" borderId="80" xfId="0">
      <alignment horizontal="center" vertical="center"/>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74" borderId="73" xfId="0">
      <alignment vertical="center"/>
    </xf>
    <xf numFmtId="49" fontId="9" fillId="81" borderId="80" xfId="0">
      <alignment horizontal="center" vertical="center"/>
    </xf>
    <xf numFmtId="177" fontId="9" fillId="79" borderId="78" xfId="0">
      <alignment horizontal="right" vertical="center"/>
    </xf>
    <xf numFmtId="49" fontId="9" fillId="74" borderId="73" xfId="0">
      <alignment vertical="center"/>
    </xf>
    <xf numFmtId="49" fontId="9" fillId="120" borderId="119" xfId="0">
      <alignment horizontal="center" vertical="center"/>
    </xf>
    <xf numFmtId="179" fontId="9" fillId="192" borderId="191" xfId="0">
      <alignment horizontal="right" vertical="center"/>
    </xf>
    <xf numFmtId="49" fontId="9" fillId="92" borderId="91" xfId="0">
      <alignment vertical="center"/>
    </xf>
    <xf numFmtId="49" fontId="9" fillId="120" borderId="119" xfId="0">
      <alignment horizontal="center" vertical="center"/>
    </xf>
    <xf numFmtId="177" fontId="9" fillId="131" borderId="130" xfId="0">
      <alignment horizontal="right" vertical="center"/>
    </xf>
    <xf numFmtId="49" fontId="9" fillId="92" borderId="91" xfId="0">
      <alignment vertical="center"/>
    </xf>
    <xf numFmtId="49" fontId="9" fillId="138" borderId="137" xfId="0">
      <alignment horizontal="center" vertical="center"/>
    </xf>
    <xf numFmtId="179" fontId="9" fillId="176" borderId="175" xfId="0">
      <alignment horizontal="right" vertical="center"/>
    </xf>
    <xf numFmtId="49" fontId="9" fillId="97" borderId="96" xfId="0">
      <alignment vertical="center"/>
    </xf>
    <xf numFmtId="49" fontId="9" fillId="138" borderId="137" xfId="0">
      <alignment horizontal="center" vertical="center"/>
    </xf>
    <xf numFmtId="177" fontId="9" fillId="193" borderId="192" xfId="0">
      <alignment horizontal="right" vertical="center"/>
    </xf>
    <xf numFmtId="49" fontId="9" fillId="94" borderId="93" xfId="0">
      <alignment horizontal="left" vertical="center"/>
    </xf>
    <xf numFmtId="49" fontId="9" fillId="138" borderId="137" xfId="0">
      <alignment horizontal="center" vertical="center"/>
    </xf>
    <xf numFmtId="179" fontId="9" fillId="192" borderId="191" xfId="0">
      <alignment horizontal="right" vertical="center"/>
    </xf>
    <xf numFmtId="49" fontId="9" fillId="92" borderId="91" xfId="0">
      <alignment vertical="center"/>
    </xf>
    <xf numFmtId="49" fontId="9" fillId="138" borderId="137" xfId="0">
      <alignment horizontal="center" vertical="center"/>
    </xf>
    <xf numFmtId="177" fontId="9" fillId="276" borderId="193" xfId="0" applyFill="1">
      <alignment horizontal="right" vertical="center"/>
    </xf>
    <xf numFmtId="49" fontId="9" fillId="97" borderId="96" xfId="0">
      <alignment vertical="center"/>
    </xf>
    <xf numFmtId="49" fontId="9" fillId="119" borderId="118" xfId="0">
      <alignment horizontal="center" vertical="center"/>
    </xf>
    <xf numFmtId="179" fontId="9" fillId="176" borderId="175" xfId="0">
      <alignment horizontal="right" vertical="center"/>
    </xf>
    <xf numFmtId="49" fontId="9" fillId="97" borderId="96" xfId="0">
      <alignment vertical="center"/>
    </xf>
    <xf numFmtId="49" fontId="9" fillId="119" borderId="118" xfId="0">
      <alignment horizontal="center" vertical="center"/>
    </xf>
    <xf numFmtId="177" fontId="9" fillId="79" borderId="78" xfId="0">
      <alignment horizontal="right" vertical="center"/>
    </xf>
    <xf numFmtId="49" fontId="9" fillId="120" borderId="119" xfId="0">
      <alignment horizontal="center" vertical="center"/>
    </xf>
    <xf numFmtId="49" fontId="9" fillId="120" borderId="119" xfId="0">
      <alignment horizontal="center" vertical="center"/>
    </xf>
    <xf numFmtId="179" fontId="9" fillId="192" borderId="191" xfId="0">
      <alignment horizontal="right" vertical="center"/>
    </xf>
    <xf numFmtId="49" fontId="9" fillId="92" borderId="91" xfId="0">
      <alignment vertical="center"/>
    </xf>
    <xf numFmtId="49" fontId="9" fillId="120" borderId="119" xfId="0">
      <alignment horizontal="center" vertical="center"/>
    </xf>
    <xf numFmtId="177" fontId="9" fillId="131" borderId="130" xfId="0">
      <alignment horizontal="right" vertical="center"/>
    </xf>
    <xf numFmtId="49" fontId="9" fillId="96" borderId="95" xfId="0">
      <alignment vertical="center"/>
    </xf>
    <xf numFmtId="49" fontId="9" fillId="119" borderId="118" xfId="0">
      <alignment horizontal="center" vertical="center"/>
    </xf>
    <xf numFmtId="177" fontId="9" fillId="276" borderId="194" xfId="0" applyFill="1">
      <alignment horizontal="right" vertical="center"/>
    </xf>
    <xf numFmtId="49" fontId="9" fillId="97" borderId="96" xfId="0">
      <alignment vertical="center"/>
    </xf>
    <xf numFmtId="49" fontId="9" fillId="119" borderId="118" xfId="0">
      <alignment horizontal="center" vertical="center"/>
    </xf>
    <xf numFmtId="177" fontId="9" fillId="196" borderId="195" xfId="0">
      <alignment horizontal="center" vertical="center"/>
    </xf>
    <xf numFmtId="49" fontId="9" fillId="97" borderId="96" xfId="0">
      <alignment vertical="center"/>
    </xf>
    <xf numFmtId="49" fontId="9" fillId="197" borderId="196" xfId="0">
      <alignment horizontal="center" vertical="center" wrapText="1"/>
    </xf>
    <xf numFmtId="178" fontId="9" fillId="198" borderId="197" xfId="0">
      <alignment horizontal="center" vertical="center"/>
    </xf>
    <xf numFmtId="49" fontId="9" fillId="74" borderId="73" xfId="0">
      <alignment vertical="center"/>
    </xf>
    <xf numFmtId="49" fontId="9" fillId="81" borderId="80" xfId="0">
      <alignment horizontal="center" vertical="center"/>
    </xf>
    <xf numFmtId="177" fontId="9" fillId="79" borderId="78" xfId="0">
      <alignment horizontal="right" vertical="center"/>
    </xf>
    <xf numFmtId="49" fontId="9" fillId="74" borderId="73" xfId="0">
      <alignment vertical="center"/>
    </xf>
    <xf numFmtId="49" fontId="9" fillId="81" borderId="80" xfId="0">
      <alignment horizontal="center" vertical="center"/>
    </xf>
    <xf numFmtId="178" fontId="9" fillId="199" borderId="198" xfId="0">
      <alignment horizontal="right" vertical="center"/>
    </xf>
    <xf numFmtId="49" fontId="9" fillId="74" borderId="73" xfId="0">
      <alignment vertical="center"/>
    </xf>
    <xf numFmtId="49" fontId="9" fillId="81" borderId="80" xfId="0">
      <alignment horizontal="center" vertical="center"/>
    </xf>
    <xf numFmtId="177" fontId="9" fillId="79" borderId="78" xfId="0">
      <alignment horizontal="right" vertical="center"/>
    </xf>
    <xf numFmtId="49" fontId="9" fillId="74" borderId="73" xfId="0">
      <alignment vertical="center"/>
    </xf>
    <xf numFmtId="49" fontId="9" fillId="200" borderId="199" xfId="0">
      <alignment horizontal="center" vertical="center" wrapText="1"/>
    </xf>
    <xf numFmtId="178" fontId="9" fillId="199" borderId="198" xfId="0">
      <alignment horizontal="right" vertical="center"/>
    </xf>
    <xf numFmtId="49" fontId="9" fillId="74" borderId="73" xfId="0">
      <alignment vertical="center"/>
    </xf>
    <xf numFmtId="49" fontId="9" fillId="81" borderId="80" xfId="0">
      <alignment horizontal="center" vertical="center"/>
    </xf>
    <xf numFmtId="177" fontId="9" fillId="79" borderId="78" xfId="0">
      <alignment horizontal="right" vertical="center"/>
    </xf>
    <xf numFmtId="49" fontId="9" fillId="74" borderId="73" xfId="0">
      <alignment vertical="center"/>
    </xf>
    <xf numFmtId="49" fontId="9" fillId="81" borderId="80" xfId="0">
      <alignment horizontal="center" vertical="center"/>
    </xf>
    <xf numFmtId="177" fontId="9" fillId="93" borderId="92" xfId="0">
      <alignment horizontal="right" vertical="center"/>
    </xf>
    <xf numFmtId="49" fontId="9" fillId="74" borderId="73" xfId="0">
      <alignment vertical="center"/>
    </xf>
    <xf numFmtId="49" fontId="9" fillId="81" borderId="80" xfId="0">
      <alignment horizontal="center" vertical="center"/>
    </xf>
    <xf numFmtId="177" fontId="9" fillId="131" borderId="130" xfId="0">
      <alignment horizontal="right" vertical="center"/>
    </xf>
    <xf numFmtId="49" fontId="9" fillId="92" borderId="91" xfId="0">
      <alignment vertical="center"/>
    </xf>
    <xf numFmtId="49" fontId="9" fillId="201" borderId="200" xfId="0">
      <alignment horizontal="center" vertical="center"/>
    </xf>
    <xf numFmtId="178" fontId="9" fillId="202" borderId="201" xfId="0">
      <alignment horizontal="center" vertical="center"/>
    </xf>
    <xf numFmtId="49" fontId="9" fillId="92" borderId="91" xfId="0">
      <alignment vertical="center"/>
    </xf>
    <xf numFmtId="49" fontId="9" fillId="201" borderId="200" xfId="0">
      <alignment horizontal="center" vertical="center"/>
    </xf>
    <xf numFmtId="49" fontId="9" fillId="115" borderId="114" xfId="0">
      <alignment horizontal="center" vertical="center"/>
    </xf>
    <xf numFmtId="49" fontId="9" fillId="97" borderId="96" xfId="0">
      <alignment vertical="center"/>
    </xf>
    <xf numFmtId="49" fontId="9" fillId="119" borderId="118" xfId="0">
      <alignment horizontal="center" vertical="center"/>
    </xf>
    <xf numFmtId="49" fontId="9" fillId="97" borderId="96" xfId="0">
      <alignment vertical="center"/>
    </xf>
    <xf numFmtId="49" fontId="9" fillId="119" borderId="118" xfId="0">
      <alignment horizontal="center" vertical="center"/>
    </xf>
    <xf numFmtId="179" fontId="9" fillId="203" borderId="202" xfId="0">
      <alignment horizontal="right" vertical="center"/>
    </xf>
    <xf numFmtId="49" fontId="9" fillId="89" borderId="88" xfId="0">
      <alignment horizontal="left" vertical="center"/>
    </xf>
    <xf numFmtId="49" fontId="9" fillId="200" borderId="199" xfId="0">
      <alignment horizontal="center" vertical="center" wrapText="1"/>
    </xf>
    <xf numFmtId="177" fontId="9" fillId="99" borderId="98" xfId="0">
      <alignment horizontal="center" vertical="center"/>
    </xf>
    <xf numFmtId="49" fontId="9" fillId="92" borderId="91" xfId="0">
      <alignment vertical="center"/>
    </xf>
    <xf numFmtId="49" fontId="9" fillId="120" borderId="119" xfId="0">
      <alignment horizontal="center" vertical="center"/>
    </xf>
    <xf numFmtId="179" fontId="9" fillId="204" borderId="203" xfId="0">
      <alignment horizontal="right" vertical="center"/>
    </xf>
    <xf numFmtId="49" fontId="9" fillId="89" borderId="88" xfId="0">
      <alignment horizontal="left" vertical="center"/>
    </xf>
    <xf numFmtId="49" fontId="9" fillId="200" borderId="199" xfId="0">
      <alignment horizontal="center" vertical="center" wrapText="1"/>
    </xf>
    <xf numFmtId="177" fontId="9" fillId="78" borderId="77" xfId="0">
      <alignment horizontal="right" vertical="center"/>
    </xf>
    <xf numFmtId="49" fontId="9" fillId="106" borderId="105" xfId="0">
      <alignment horizontal="left" vertical="center"/>
    </xf>
    <xf numFmtId="49" fontId="9" fillId="205" borderId="204" xfId="0">
      <alignment horizontal="center" vertical="center" wrapText="1"/>
    </xf>
    <xf numFmtId="179" fontId="9" fillId="203" borderId="202" xfId="0">
      <alignment horizontal="right" vertical="center"/>
    </xf>
    <xf numFmtId="49" fontId="9" fillId="89" borderId="88" xfId="0">
      <alignment horizontal="left" vertical="center"/>
    </xf>
    <xf numFmtId="49" fontId="9" fillId="200" borderId="199" xfId="0">
      <alignment horizontal="center" vertical="center" wrapText="1"/>
    </xf>
    <xf numFmtId="177" fontId="9" fillId="78" borderId="77" xfId="0">
      <alignment horizontal="right" vertical="center"/>
    </xf>
    <xf numFmtId="49" fontId="9" fillId="89" borderId="88" xfId="0">
      <alignment horizontal="left" vertical="center"/>
    </xf>
    <xf numFmtId="49" fontId="9" fillId="200" borderId="199" xfId="0">
      <alignment horizontal="center" vertical="center" wrapText="1"/>
    </xf>
    <xf numFmtId="179" fontId="9" fillId="192" borderId="191" xfId="0">
      <alignment horizontal="right" vertical="center"/>
    </xf>
    <xf numFmtId="49" fontId="9" fillId="145" borderId="144" xfId="0">
      <alignment horizontal="lef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49" fontId="9" fillId="120" borderId="119" xfId="0">
      <alignment horizontal="center" vertical="center"/>
    </xf>
    <xf numFmtId="179" fontId="9" fillId="206" borderId="205" xfId="0">
      <alignment horizontal="right" vertical="center"/>
    </xf>
    <xf numFmtId="49" fontId="9" fillId="94" borderId="93" xfId="0">
      <alignment horizontal="left" vertical="center"/>
    </xf>
    <xf numFmtId="49" fontId="9" fillId="200" borderId="199" xfId="0">
      <alignment horizontal="center" vertical="center" wrapText="1"/>
    </xf>
    <xf numFmtId="177" fontId="9" fillId="78" borderId="77" xfId="0">
      <alignment horizontal="right" vertical="center"/>
    </xf>
    <xf numFmtId="49" fontId="9" fillId="74" borderId="73" xfId="0">
      <alignment vertical="center"/>
    </xf>
    <xf numFmtId="49" fontId="9" fillId="138" borderId="137" xfId="0">
      <alignment horizontal="center" vertical="center"/>
    </xf>
    <xf numFmtId="179" fontId="9" fillId="206" borderId="205" xfId="0">
      <alignment horizontal="right" vertical="center"/>
    </xf>
    <xf numFmtId="49" fontId="9" fillId="94" borderId="93" xfId="0">
      <alignment horizontal="left" vertical="center"/>
    </xf>
    <xf numFmtId="49" fontId="9" fillId="200" borderId="199" xfId="0">
      <alignment horizontal="center" vertical="center" wrapText="1"/>
    </xf>
    <xf numFmtId="49" fontId="9" fillId="200" borderId="199" xfId="0">
      <alignment horizontal="center" vertical="center" wrapText="1"/>
    </xf>
    <xf numFmtId="49" fontId="9" fillId="74" borderId="73" xfId="0">
      <alignment vertical="center"/>
    </xf>
    <xf numFmtId="49" fontId="9" fillId="138" borderId="137" xfId="0">
      <alignment horizontal="center" vertical="center"/>
    </xf>
    <xf numFmtId="179" fontId="9" fillId="206" borderId="205" xfId="0">
      <alignment horizontal="right" vertical="center"/>
    </xf>
    <xf numFmtId="49" fontId="9" fillId="94" borderId="93" xfId="0">
      <alignment horizontal="left" vertical="center"/>
    </xf>
    <xf numFmtId="49" fontId="9" fillId="186" borderId="185" xfId="0">
      <alignment horizontal="center" vertical="center" wrapText="1"/>
    </xf>
    <xf numFmtId="177" fontId="9" fillId="78" borderId="77" xfId="0">
      <alignment horizontal="right" vertical="center"/>
    </xf>
    <xf numFmtId="49" fontId="9" fillId="92" borderId="91" xfId="0">
      <alignment vertical="center"/>
    </xf>
    <xf numFmtId="49" fontId="9" fillId="138" borderId="137" xfId="0">
      <alignment horizontal="center" vertical="center"/>
    </xf>
    <xf numFmtId="49" fontId="9" fillId="94" borderId="93" xfId="0">
      <alignment horizontal="left" vertical="center"/>
    </xf>
    <xf numFmtId="49" fontId="9" fillId="119" borderId="118" xfId="0">
      <alignment horizontal="center" vertical="center"/>
    </xf>
    <xf numFmtId="177" fontId="9" fillId="93" borderId="92" xfId="0">
      <alignment horizontal="right" vertical="center"/>
    </xf>
    <xf numFmtId="49" fontId="9" fillId="96" borderId="95" xfId="0">
      <alignment vertical="center"/>
    </xf>
    <xf numFmtId="49" fontId="9" fillId="138" borderId="137" xfId="0">
      <alignment horizontal="center" vertical="center"/>
    </xf>
    <xf numFmtId="177" fontId="9" fillId="79" borderId="78" xfId="0">
      <alignment horizontal="right" vertical="center"/>
    </xf>
    <xf numFmtId="49" fontId="9" fillId="94" borderId="93" xfId="0">
      <alignment horizontal="left" vertical="center"/>
    </xf>
    <xf numFmtId="49" fontId="9" fillId="186" borderId="185" xfId="0">
      <alignment horizontal="center" vertical="center" wrapText="1"/>
    </xf>
    <xf numFmtId="49" fontId="9" fillId="96" borderId="95" xfId="0">
      <alignment vertical="center"/>
    </xf>
    <xf numFmtId="49" fontId="9" fillId="138" borderId="137" xfId="0">
      <alignment horizontal="center" vertical="center"/>
    </xf>
    <xf numFmtId="177" fontId="9" fillId="131" borderId="130" xfId="0">
      <alignment horizontal="right" vertical="center"/>
    </xf>
    <xf numFmtId="0" fontId="15" fillId="85" borderId="84" xfId="0"/>
    <xf numFmtId="0" fontId="15" fillId="85" borderId="84" xfId="0"/>
    <xf numFmtId="0" fontId="15" fillId="85" borderId="84" xfId="0"/>
    <xf numFmtId="0" fontId="9" fillId="116" borderId="115" xfId="0">
      <alignment vertical="center"/>
    </xf>
    <xf numFmtId="0" fontId="9" fillId="116" borderId="115" xfId="0">
      <alignment vertical="center"/>
    </xf>
    <xf numFmtId="49" fontId="9" fillId="103" borderId="102" xfId="0">
      <alignment horizontal="right" vertical="center"/>
    </xf>
    <xf numFmtId="49" fontId="6" fillId="56" borderId="55"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49" fontId="9" fillId="207" borderId="206" xfId="0">
      <alignment horizontal="left" vertical="center" wrapText="1"/>
    </xf>
    <xf numFmtId="49" fontId="9" fillId="63" borderId="62" xfId="0">
      <alignment vertical="center"/>
    </xf>
    <xf numFmtId="49" fontId="9" fillId="63" borderId="62" xfId="0">
      <alignment vertical="center"/>
    </xf>
    <xf numFmtId="49" fontId="9" fillId="63" borderId="62" xfId="0">
      <alignment vertical="center"/>
    </xf>
    <xf numFmtId="49" fontId="9" fillId="64" borderId="63" xfId="0">
      <alignment horizontal="center" vertical="center"/>
    </xf>
    <xf numFmtId="49" fontId="9" fillId="66" borderId="65" xfId="0">
      <alignment horizontal="right" vertical="center"/>
    </xf>
    <xf numFmtId="49" fontId="13" fillId="67" borderId="66" xfId="0">
      <alignment horizontal="center" vertical="center"/>
    </xf>
    <xf numFmtId="49" fontId="13" fillId="67" borderId="66" xfId="0">
      <alignment horizontal="center" vertical="center"/>
    </xf>
    <xf numFmtId="49" fontId="13" fillId="67" borderId="66" xfId="0">
      <alignment horizontal="center" vertical="center"/>
    </xf>
    <xf numFmtId="49" fontId="13" fillId="67" borderId="66" xfId="0">
      <alignment horizontal="center" vertical="center"/>
    </xf>
    <xf numFmtId="49" fontId="13" fillId="67" borderId="66" xfId="0">
      <alignment horizontal="center" vertical="center"/>
    </xf>
    <xf numFmtId="49" fontId="13" fillId="67" borderId="66" xfId="0">
      <alignment horizontal="center" vertical="center"/>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74" borderId="73" xfId="0">
      <alignment vertical="center"/>
    </xf>
    <xf numFmtId="49" fontId="9" fillId="81" borderId="80" xfId="0">
      <alignment horizontal="center" vertical="center"/>
    </xf>
    <xf numFmtId="177" fontId="9" fillId="93" borderId="92" xfId="0">
      <alignment horizontal="right" vertical="center"/>
    </xf>
    <xf numFmtId="49" fontId="9" fillId="74" borderId="73" xfId="0">
      <alignment vertical="center"/>
    </xf>
    <xf numFmtId="49" fontId="9" fillId="81" borderId="80" xfId="0">
      <alignment horizontal="center" vertical="center"/>
    </xf>
    <xf numFmtId="179" fontId="9" fillId="183" borderId="182" xfId="0">
      <alignment horizontal="center" vertical="center"/>
    </xf>
    <xf numFmtId="49" fontId="9" fillId="74" borderId="73" xfId="0">
      <alignment vertical="center"/>
    </xf>
    <xf numFmtId="49" fontId="9" fillId="101" borderId="100" xfId="0">
      <alignment horizontal="center" vertical="center"/>
    </xf>
    <xf numFmtId="177" fontId="9" fillId="208" borderId="207" xfId="0">
      <alignment horizontal="center" vertical="center"/>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74" borderId="73" xfId="0">
      <alignment vertical="center"/>
    </xf>
    <xf numFmtId="49" fontId="9" fillId="101" borderId="100" xfId="0">
      <alignment horizontal="center" vertical="center"/>
    </xf>
    <xf numFmtId="177" fontId="9" fillId="208" borderId="207" xfId="0">
      <alignment horizontal="center" vertical="center"/>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74" borderId="73" xfId="0">
      <alignment vertical="center"/>
    </xf>
    <xf numFmtId="49" fontId="9" fillId="101" borderId="100" xfId="0">
      <alignment horizontal="center" vertical="center"/>
    </xf>
    <xf numFmtId="177" fontId="9" fillId="114" borderId="113" xfId="0">
      <alignment horizontal="right" vertical="center"/>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74" borderId="73" xfId="0">
      <alignment vertical="center"/>
    </xf>
    <xf numFmtId="49" fontId="9" fillId="101" borderId="100" xfId="0">
      <alignment horizontal="center" vertical="center"/>
    </xf>
    <xf numFmtId="177" fontId="9" fillId="114" borderId="113" xfId="0">
      <alignment horizontal="right" vertical="center"/>
    </xf>
    <xf numFmtId="49" fontId="9" fillId="92" borderId="91" xfId="0">
      <alignment vertical="center"/>
    </xf>
    <xf numFmtId="49" fontId="9" fillId="120" borderId="119" xfId="0">
      <alignment horizontal="center" vertical="center"/>
    </xf>
    <xf numFmtId="179" fontId="9" fillId="178" borderId="177" xfId="0">
      <alignment horizontal="right" vertical="center"/>
    </xf>
    <xf numFmtId="49" fontId="9" fillId="74" borderId="73" xfId="0">
      <alignment vertical="center"/>
    </xf>
    <xf numFmtId="49" fontId="9" fillId="101" borderId="100" xfId="0">
      <alignment horizontal="center" vertical="center"/>
    </xf>
    <xf numFmtId="177" fontId="9" fillId="114" borderId="113" xfId="0">
      <alignment horizontal="right" vertical="center"/>
    </xf>
    <xf numFmtId="49" fontId="9" fillId="97" borderId="96" xfId="0">
      <alignment vertical="center"/>
    </xf>
    <xf numFmtId="49" fontId="9" fillId="119" borderId="118" xfId="0">
      <alignment horizontal="center" vertical="center"/>
    </xf>
    <xf numFmtId="49" fontId="9" fillId="81" borderId="80" xfId="0">
      <alignment horizontal="center" vertical="center"/>
    </xf>
    <xf numFmtId="49" fontId="9" fillId="74" borderId="73" xfId="0">
      <alignment vertical="center"/>
    </xf>
    <xf numFmtId="49" fontId="9" fillId="101" borderId="100" xfId="0">
      <alignment horizontal="center" vertical="center"/>
    </xf>
    <xf numFmtId="177" fontId="9" fillId="209" borderId="208"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177" fontId="9" fillId="99" borderId="98" xfId="0">
      <alignment horizontal="center" vertical="center"/>
    </xf>
    <xf numFmtId="177" fontId="9" fillId="79" borderId="78"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177" fontId="9" fillId="144" borderId="143" xfId="0">
      <alignment horizontal="center" vertical="center"/>
    </xf>
    <xf numFmtId="49" fontId="9" fillId="92" borderId="91" xfId="0">
      <alignment vertical="center"/>
    </xf>
    <xf numFmtId="49" fontId="9" fillId="120" borderId="119" xfId="0">
      <alignment horizontal="center" vertical="center"/>
    </xf>
    <xf numFmtId="49" fontId="9" fillId="120" borderId="119" xfId="0">
      <alignment horizontal="center" vertical="center"/>
    </xf>
    <xf numFmtId="49" fontId="9" fillId="139" borderId="138" xfId="0">
      <alignment vertical="center"/>
    </xf>
    <xf numFmtId="177" fontId="9" fillId="210" borderId="209" xfId="0">
      <alignment horizontal="center" vertical="center"/>
    </xf>
    <xf numFmtId="49" fontId="9" fillId="96" borderId="95" xfId="0">
      <alignment vertical="center"/>
    </xf>
    <xf numFmtId="49" fontId="9" fillId="211" borderId="210" xfId="0">
      <alignment horizontal="center" vertical="center"/>
    </xf>
    <xf numFmtId="177" fontId="9" fillId="212" borderId="211" xfId="0">
      <alignment horizontal="right" vertical="center"/>
    </xf>
    <xf numFmtId="49" fontId="9" fillId="96" borderId="95" xfId="0">
      <alignment vertical="center"/>
    </xf>
    <xf numFmtId="49" fontId="9" fillId="120" borderId="119" xfId="0">
      <alignment horizontal="center" vertical="center"/>
    </xf>
    <xf numFmtId="49" fontId="9" fillId="120" borderId="119" xfId="0">
      <alignment horizontal="center" vertical="center"/>
    </xf>
    <xf numFmtId="49" fontId="9" fillId="97" borderId="96" xfId="0">
      <alignment vertical="center"/>
    </xf>
    <xf numFmtId="49" fontId="9" fillId="213" borderId="212" xfId="0">
      <alignment horizontal="center" vertical="center"/>
    </xf>
    <xf numFmtId="177" fontId="9" fillId="214" borderId="213" xfId="0">
      <alignment horizontal="right" vertical="center"/>
    </xf>
    <xf numFmtId="49" fontId="9" fillId="97" borderId="96" xfId="0">
      <alignment vertical="center"/>
    </xf>
    <xf numFmtId="177" fontId="9" fillId="215" borderId="214" xfId="0">
      <alignment horizontal="center" vertical="center"/>
    </xf>
    <xf numFmtId="179" fontId="9" fillId="203" borderId="202"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177" fontId="9" fillId="99" borderId="98" xfId="0">
      <alignment horizontal="center" vertical="center"/>
    </xf>
    <xf numFmtId="179" fontId="9" fillId="180" borderId="179"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49" fontId="9" fillId="120" borderId="119" xfId="0">
      <alignment horizontal="center" vertical="center"/>
    </xf>
    <xf numFmtId="180" fontId="9" fillId="216" borderId="215" xfId="0">
      <alignment horizontal="right" vertical="center"/>
    </xf>
    <xf numFmtId="49" fontId="9" fillId="92" borderId="91" xfId="0">
      <alignment vertical="center"/>
    </xf>
    <xf numFmtId="49" fontId="9" fillId="120" borderId="119" xfId="0">
      <alignment horizontal="center" vertical="center"/>
    </xf>
    <xf numFmtId="49" fontId="9" fillId="201" borderId="200" xfId="0">
      <alignment horizontal="center" vertical="center"/>
    </xf>
    <xf numFmtId="0" fontId="9" fillId="147" borderId="146" xfId="0">
      <alignment horizontal="center" vertical="center"/>
    </xf>
    <xf numFmtId="179" fontId="9" fillId="217" borderId="216" xfId="0">
      <alignment horizontal="center" vertical="center"/>
    </xf>
    <xf numFmtId="0" fontId="9" fillId="218" borderId="217" xfId="0">
      <alignment horizontal="left" vertical="center"/>
    </xf>
    <xf numFmtId="0" fontId="9" fillId="219" borderId="218" xfId="0">
      <alignment horizontal="center" vertical="center"/>
    </xf>
    <xf numFmtId="178" fontId="9" fillId="220" borderId="219" xfId="0">
      <alignment horizontal="right" vertical="center"/>
    </xf>
    <xf numFmtId="0" fontId="15" fillId="85" borderId="84" xfId="0"/>
    <xf numFmtId="0" fontId="15" fillId="85" borderId="84" xfId="0"/>
    <xf numFmtId="0" fontId="9" fillId="221" borderId="220" xfId="0">
      <alignment horizontal="right" vertical="center"/>
    </xf>
    <xf numFmtId="49" fontId="6" fillId="56" borderId="55"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0" fontId="6" fillId="24" borderId="23" xfId="0">
      <alignment horizontal="center" vertical="center"/>
    </xf>
    <xf numFmtId="49" fontId="9" fillId="63" borderId="62" xfId="0">
      <alignment vertical="center"/>
    </xf>
    <xf numFmtId="49" fontId="9" fillId="64" borderId="63" xfId="0">
      <alignment horizontal="center" vertical="center"/>
    </xf>
    <xf numFmtId="49" fontId="9" fillId="63" borderId="62" xfId="0">
      <alignment vertical="center"/>
    </xf>
    <xf numFmtId="49" fontId="9" fillId="63" borderId="62" xfId="0">
      <alignment vertical="center"/>
    </xf>
    <xf numFmtId="49" fontId="9" fillId="63" borderId="62" xfId="0">
      <alignment vertical="center"/>
    </xf>
    <xf numFmtId="49" fontId="9" fillId="66" borderId="65" xfId="0">
      <alignment horizontal="right" vertical="center"/>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9" fillId="222" borderId="221" xfId="0">
      <alignment horizontal="left" vertical="center" wrapText="1"/>
    </xf>
    <xf numFmtId="49" fontId="9" fillId="81" borderId="80" xfId="0">
      <alignment horizontal="center" vertical="center"/>
    </xf>
    <xf numFmtId="179" fontId="9" fillId="178" borderId="177" xfId="0">
      <alignment horizontal="right" vertical="center"/>
    </xf>
    <xf numFmtId="49" fontId="9" fillId="223" borderId="222" xfId="0">
      <alignment vertical="center"/>
    </xf>
    <xf numFmtId="49" fontId="9" fillId="200" borderId="199" xfId="0">
      <alignment horizontal="center" vertical="center" wrapText="1"/>
    </xf>
    <xf numFmtId="49" fontId="9" fillId="222" borderId="221" xfId="0">
      <alignment horizontal="left" vertical="center" wrapText="1"/>
    </xf>
    <xf numFmtId="49" fontId="9" fillId="81" borderId="80" xfId="0">
      <alignment horizontal="center" vertical="center"/>
    </xf>
    <xf numFmtId="179" fontId="9" fillId="178" borderId="177" xfId="0">
      <alignment horizontal="right" vertical="center"/>
    </xf>
    <xf numFmtId="49" fontId="9" fillId="223" borderId="222" xfId="0">
      <alignment vertical="center"/>
    </xf>
    <xf numFmtId="49" fontId="9" fillId="200" borderId="199" xfId="0">
      <alignment horizontal="center" vertical="center" wrapText="1"/>
    </xf>
    <xf numFmtId="177" fontId="9" fillId="78" borderId="77" xfId="0">
      <alignment horizontal="right" vertical="center"/>
    </xf>
    <xf numFmtId="49" fontId="9" fillId="224" borderId="223" xfId="0">
      <alignment horizontal="left" vertical="center" wrapText="1"/>
    </xf>
    <xf numFmtId="49" fontId="9" fillId="120" borderId="119" xfId="0">
      <alignment horizontal="center" vertical="center"/>
    </xf>
    <xf numFmtId="179" fontId="9" fillId="192" borderId="191" xfId="0">
      <alignment horizontal="right" vertical="center"/>
    </xf>
    <xf numFmtId="49" fontId="9" fillId="225" borderId="224" xfId="0">
      <alignment vertical="center"/>
    </xf>
    <xf numFmtId="49" fontId="9" fillId="186" borderId="185" xfId="0">
      <alignment horizontal="center" vertical="center" wrapText="1"/>
    </xf>
    <xf numFmtId="177" fontId="9" fillId="78" borderId="77" xfId="0">
      <alignment horizontal="right" vertical="center"/>
    </xf>
    <xf numFmtId="49" fontId="9" fillId="96" borderId="95" xfId="0">
      <alignment vertical="center"/>
    </xf>
    <xf numFmtId="49" fontId="9" fillId="138" borderId="137" xfId="0">
      <alignment horizontal="center" vertical="center"/>
    </xf>
    <xf numFmtId="179" fontId="9" fillId="226" borderId="225" xfId="0">
      <alignment horizontal="right" vertical="center"/>
    </xf>
    <xf numFmtId="49" fontId="9" fillId="96" borderId="95" xfId="0">
      <alignment vertical="center"/>
    </xf>
    <xf numFmtId="49" fontId="9" fillId="227" borderId="226" xfId="0">
      <alignment horizontal="center" vertical="center" wrapText="1"/>
    </xf>
    <xf numFmtId="179" fontId="9" fillId="178" borderId="177" xfId="0">
      <alignment horizontal="right" vertical="center"/>
    </xf>
    <xf numFmtId="0" fontId="9" fillId="228" borderId="227" xfId="0">
      <alignment horizontal="left" vertical="center"/>
    </xf>
    <xf numFmtId="0" fontId="9" fillId="229" borderId="228" xfId="0">
      <alignment horizontal="center" vertical="center"/>
    </xf>
    <xf numFmtId="179" fontId="9" fillId="206" borderId="205" xfId="0">
      <alignment horizontal="right" vertical="center"/>
    </xf>
    <xf numFmtId="0" fontId="9" fillId="228" borderId="227" xfId="0">
      <alignment horizontal="left" vertical="center"/>
    </xf>
    <xf numFmtId="0" fontId="9" fillId="229" borderId="228" xfId="0">
      <alignment horizontal="center" vertical="center"/>
    </xf>
    <xf numFmtId="179" fontId="9" fillId="178" borderId="177" xfId="0">
      <alignment horizontal="right" vertical="center"/>
    </xf>
    <xf numFmtId="49" fontId="9" fillId="97" borderId="96" xfId="0">
      <alignment vertical="center"/>
    </xf>
    <xf numFmtId="49" fontId="9" fillId="119" borderId="118" xfId="0">
      <alignment horizontal="center" vertical="center"/>
    </xf>
    <xf numFmtId="177" fontId="9" fillId="98" borderId="97" xfId="0">
      <alignment horizontal="right" vertical="center"/>
    </xf>
    <xf numFmtId="49" fontId="9" fillId="97" borderId="96" xfId="0">
      <alignment vertical="center"/>
    </xf>
    <xf numFmtId="49" fontId="9" fillId="205" borderId="204" xfId="0">
      <alignment horizontal="center" vertical="center" wrapText="1"/>
    </xf>
    <xf numFmtId="179" fontId="9" fillId="178" borderId="177" xfId="0">
      <alignment horizontal="right" vertical="center"/>
    </xf>
    <xf numFmtId="49" fontId="9" fillId="74" borderId="73" xfId="0">
      <alignment vertical="center"/>
    </xf>
    <xf numFmtId="49" fontId="9" fillId="81" borderId="80" xfId="0">
      <alignment horizontal="center" vertical="center"/>
    </xf>
    <xf numFmtId="49" fontId="9" fillId="81" borderId="80" xfId="0">
      <alignment horizontal="center" vertical="center"/>
    </xf>
    <xf numFmtId="49" fontId="9" fillId="74" borderId="73" xfId="0">
      <alignment vertical="center"/>
    </xf>
    <xf numFmtId="49" fontId="9" fillId="200" borderId="199" xfId="0">
      <alignment horizontal="center" vertical="center" wrapText="1"/>
    </xf>
    <xf numFmtId="179" fontId="9" fillId="178" borderId="177"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49" fontId="9" fillId="200" borderId="199" xfId="0">
      <alignment horizontal="center" vertical="center" wrapText="1"/>
    </xf>
    <xf numFmtId="179" fontId="9" fillId="178" borderId="177" xfId="0">
      <alignment horizontal="right" vertical="center"/>
    </xf>
    <xf numFmtId="49" fontId="9" fillId="74" borderId="73" xfId="0">
      <alignment vertical="center"/>
    </xf>
    <xf numFmtId="49" fontId="9" fillId="81" borderId="80" xfId="0">
      <alignment horizontal="center" vertical="center"/>
    </xf>
    <xf numFmtId="177" fontId="9" fillId="78" borderId="77" xfId="0">
      <alignment horizontal="right" vertical="center"/>
    </xf>
    <xf numFmtId="49" fontId="9" fillId="74" borderId="73" xfId="0">
      <alignment vertical="center"/>
    </xf>
    <xf numFmtId="49" fontId="9" fillId="200" borderId="199" xfId="0">
      <alignment horizontal="center" vertical="center" wrapText="1"/>
    </xf>
    <xf numFmtId="179" fontId="9" fillId="178" borderId="177" xfId="0">
      <alignment horizontal="right" vertical="center"/>
    </xf>
    <xf numFmtId="49" fontId="9" fillId="74" borderId="73" xfId="0">
      <alignment vertical="center"/>
    </xf>
    <xf numFmtId="49" fontId="9" fillId="120" borderId="119" xfId="0">
      <alignment horizontal="center" vertical="center"/>
    </xf>
    <xf numFmtId="49" fontId="9" fillId="81" borderId="80" xfId="0">
      <alignment horizontal="center" vertical="center"/>
    </xf>
    <xf numFmtId="49" fontId="9" fillId="74" borderId="73" xfId="0">
      <alignment vertical="center"/>
    </xf>
    <xf numFmtId="49" fontId="9" fillId="186" borderId="185" xfId="0">
      <alignment horizontal="center" vertical="center" wrapText="1"/>
    </xf>
    <xf numFmtId="49" fontId="9" fillId="74" borderId="73" xfId="0">
      <alignment vertical="center"/>
    </xf>
    <xf numFmtId="49" fontId="9" fillId="227" borderId="226" xfId="0">
      <alignment horizontal="center" vertical="center" wrapText="1"/>
    </xf>
    <xf numFmtId="177" fontId="9" fillId="78" borderId="77" xfId="0">
      <alignment horizontal="right" vertical="center"/>
    </xf>
    <xf numFmtId="49" fontId="9" fillId="74" borderId="73" xfId="0">
      <alignment vertical="center"/>
    </xf>
    <xf numFmtId="49" fontId="9" fillId="227" borderId="226" xfId="0">
      <alignment horizontal="center" vertical="center" wrapText="1"/>
    </xf>
    <xf numFmtId="177" fontId="9" fillId="78" borderId="77" xfId="0">
      <alignment horizontal="right" vertical="center"/>
    </xf>
    <xf numFmtId="49" fontId="9" fillId="74" borderId="73" xfId="0">
      <alignment vertical="center"/>
    </xf>
    <xf numFmtId="49" fontId="9" fillId="205" borderId="204" xfId="0">
      <alignment horizontal="center" vertical="center" wrapText="1"/>
    </xf>
    <xf numFmtId="177" fontId="9" fillId="78" borderId="77" xfId="0">
      <alignment horizontal="right" vertical="center"/>
    </xf>
    <xf numFmtId="49" fontId="9" fillId="74" borderId="73" xfId="0">
      <alignment vertical="center"/>
    </xf>
    <xf numFmtId="49" fontId="9" fillId="205" borderId="204" xfId="0">
      <alignment horizontal="center" vertical="center" wrapText="1"/>
    </xf>
    <xf numFmtId="177" fontId="9" fillId="93" borderId="92" xfId="0">
      <alignment horizontal="right" vertical="center"/>
    </xf>
    <xf numFmtId="49" fontId="9" fillId="92" borderId="91" xfId="0">
      <alignment vertical="center"/>
    </xf>
    <xf numFmtId="49" fontId="9" fillId="120" borderId="119" xfId="0">
      <alignment horizontal="center" vertical="center"/>
    </xf>
    <xf numFmtId="177" fontId="9" fillId="93" borderId="92" xfId="0">
      <alignment horizontal="right" vertical="center"/>
    </xf>
    <xf numFmtId="177" fontId="9" fillId="230" borderId="229" xfId="0">
      <alignment horizontal="center" vertical="center" wrapText="1"/>
    </xf>
    <xf numFmtId="49" fontId="9" fillId="186" borderId="185" xfId="0">
      <alignment horizontal="center" vertical="center" wrapText="1"/>
    </xf>
    <xf numFmtId="49" fontId="9" fillId="227" borderId="226" xfId="0">
      <alignment horizontal="center" vertical="center" wrapText="1"/>
    </xf>
    <xf numFmtId="0" fontId="15" fillId="85" borderId="84" xfId="0"/>
    <xf numFmtId="0" fontId="15" fillId="85" borderId="84" xfId="0"/>
    <xf numFmtId="0" fontId="15" fillId="85" borderId="84" xfId="0"/>
    <xf numFmtId="0" fontId="9" fillId="116" borderId="115" xfId="0">
      <alignment vertical="center"/>
    </xf>
    <xf numFmtId="0" fontId="9" fillId="116" borderId="115" xfId="0">
      <alignment vertical="center"/>
    </xf>
    <xf numFmtId="49" fontId="9" fillId="103" borderId="102" xfId="0">
      <alignment horizontal="right" vertical="center"/>
    </xf>
    <xf numFmtId="49" fontId="19" fillId="231" borderId="230" xfId="0">
      <alignment horizontal="center" vertical="center"/>
    </xf>
    <xf numFmtId="0" fontId="19" fillId="232" borderId="231" xfId="0">
      <alignment horizontal="center" vertical="center"/>
    </xf>
    <xf numFmtId="0" fontId="19" fillId="232" borderId="231" xfId="0">
      <alignment horizontal="center" vertical="center"/>
    </xf>
    <xf numFmtId="0" fontId="19" fillId="232" borderId="231" xfId="0">
      <alignment horizontal="center" vertical="center"/>
    </xf>
    <xf numFmtId="0" fontId="19" fillId="232" borderId="231" xfId="0">
      <alignment horizontal="center" vertical="center"/>
    </xf>
    <xf numFmtId="0" fontId="19" fillId="232" borderId="231" xfId="0">
      <alignment horizontal="center" vertical="center"/>
    </xf>
    <xf numFmtId="49" fontId="9" fillId="63" borderId="62" xfId="0">
      <alignment vertical="center"/>
    </xf>
    <xf numFmtId="49" fontId="9" fillId="64" borderId="63" xfId="0">
      <alignment horizontal="center" vertical="center"/>
    </xf>
    <xf numFmtId="49" fontId="9" fillId="63" borderId="62" xfId="0">
      <alignment vertical="center"/>
    </xf>
    <xf numFmtId="49" fontId="9" fillId="63" borderId="62" xfId="0">
      <alignment vertical="center"/>
    </xf>
    <xf numFmtId="49" fontId="9" fillId="64" borderId="63" xfId="0">
      <alignment horizontal="center" vertical="center"/>
    </xf>
    <xf numFmtId="49" fontId="9" fillId="66" borderId="65" xfId="0">
      <alignment horizontal="right" vertical="center"/>
    </xf>
    <xf numFmtId="49" fontId="13" fillId="71" borderId="70" xfId="0">
      <alignment horizontal="center" vertical="center" wrapText="1"/>
    </xf>
    <xf numFmtId="49" fontId="13" fillId="67" borderId="66" xfId="0">
      <alignment horizontal="center" vertical="center"/>
    </xf>
    <xf numFmtId="49" fontId="13" fillId="71" borderId="70" xfId="0">
      <alignment horizontal="center" vertical="center" wrapText="1"/>
    </xf>
    <xf numFmtId="49" fontId="13" fillId="123" borderId="122"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96" borderId="95" xfId="0">
      <alignment vertical="center"/>
    </xf>
    <xf numFmtId="49" fontId="9" fillId="200" borderId="199" xfId="0">
      <alignment horizontal="center" vertical="center" wrapText="1"/>
    </xf>
    <xf numFmtId="49" fontId="9" fillId="200" borderId="199" xfId="0">
      <alignment horizontal="center" vertical="center" wrapText="1"/>
    </xf>
    <xf numFmtId="49" fontId="9" fillId="74" borderId="73" xfId="0">
      <alignment vertical="center"/>
    </xf>
    <xf numFmtId="49" fontId="9" fillId="81" borderId="80" xfId="0">
      <alignment horizontal="center" vertical="center"/>
    </xf>
    <xf numFmtId="179" fontId="9" fillId="178" borderId="177" xfId="0">
      <alignment horizontal="right" vertical="center"/>
    </xf>
    <xf numFmtId="49" fontId="9" fillId="96" borderId="95" xfId="0">
      <alignment vertical="center"/>
    </xf>
    <xf numFmtId="49" fontId="9" fillId="120" borderId="119" xfId="0">
      <alignment horizontal="center" vertical="center"/>
    </xf>
    <xf numFmtId="179" fontId="9" fillId="204" borderId="203" xfId="0">
      <alignment horizontal="right" vertical="center"/>
    </xf>
    <xf numFmtId="49" fontId="9" fillId="92" borderId="91" xfId="0">
      <alignment vertical="center"/>
    </xf>
    <xf numFmtId="49" fontId="9" fillId="81" borderId="80" xfId="0">
      <alignment horizontal="center" vertical="center"/>
    </xf>
    <xf numFmtId="179" fontId="9" fillId="178" borderId="177" xfId="0">
      <alignment horizontal="right" vertical="center"/>
    </xf>
    <xf numFmtId="49" fontId="9" fillId="96" borderId="95" xfId="0">
      <alignment vertical="center"/>
    </xf>
    <xf numFmtId="49" fontId="9" fillId="119" borderId="118" xfId="0">
      <alignment horizontal="center" vertical="center"/>
    </xf>
    <xf numFmtId="180" fontId="9" fillId="233" borderId="232" xfId="0">
      <alignment horizontal="right" vertical="center"/>
    </xf>
    <xf numFmtId="49" fontId="9" fillId="96" borderId="95" xfId="0">
      <alignment vertical="center"/>
    </xf>
    <xf numFmtId="49" fontId="9" fillId="186" borderId="185" xfId="0">
      <alignment horizontal="center" vertical="center" wrapText="1"/>
    </xf>
    <xf numFmtId="49" fontId="9" fillId="186" borderId="185" xfId="0">
      <alignment horizontal="center" vertical="center" wrapText="1"/>
    </xf>
    <xf numFmtId="49" fontId="9" fillId="97" borderId="96" xfId="0">
      <alignment vertical="center"/>
    </xf>
    <xf numFmtId="49" fontId="9" fillId="81" borderId="80" xfId="0">
      <alignment horizontal="center" vertical="center"/>
    </xf>
    <xf numFmtId="180" fontId="9" fillId="234" borderId="233" xfId="0">
      <alignment horizontal="right" vertical="center"/>
    </xf>
    <xf numFmtId="49" fontId="9" fillId="96" borderId="95" xfId="0">
      <alignment vertical="center"/>
    </xf>
    <xf numFmtId="49" fontId="9" fillId="138" borderId="137" xfId="0">
      <alignment horizontal="center" vertical="center"/>
    </xf>
    <xf numFmtId="177" fontId="9" fillId="95" borderId="94" xfId="0">
      <alignment horizontal="right" vertical="center"/>
    </xf>
    <xf numFmtId="49" fontId="9" fillId="74" borderId="73" xfId="0">
      <alignment vertical="center"/>
    </xf>
    <xf numFmtId="49" fontId="9" fillId="81" borderId="80" xfId="0">
      <alignment horizontal="center" vertical="center"/>
    </xf>
    <xf numFmtId="179" fontId="9" fillId="180" borderId="179" xfId="0">
      <alignment horizontal="right" vertical="center"/>
    </xf>
    <xf numFmtId="49" fontId="9" fillId="96" borderId="95" xfId="0">
      <alignment vertical="center"/>
    </xf>
    <xf numFmtId="49" fontId="9" fillId="119" borderId="118" xfId="0">
      <alignment horizontal="center" vertical="center"/>
    </xf>
    <xf numFmtId="177" fontId="9" fillId="98" borderId="97" xfId="0">
      <alignment horizontal="right" vertical="center"/>
    </xf>
    <xf numFmtId="49" fontId="9" fillId="74" borderId="73" xfId="0">
      <alignment vertical="center"/>
    </xf>
    <xf numFmtId="49" fontId="9" fillId="81" borderId="80" xfId="0">
      <alignment horizontal="center" vertical="center"/>
    </xf>
    <xf numFmtId="179" fontId="9" fillId="180" borderId="179" xfId="0">
      <alignment horizontal="right" vertical="center"/>
    </xf>
    <xf numFmtId="49" fontId="9" fillId="97" borderId="96" xfId="0">
      <alignment vertical="center"/>
    </xf>
    <xf numFmtId="49" fontId="9" fillId="200" borderId="199" xfId="0">
      <alignment horizontal="center" vertical="center" wrapText="1"/>
    </xf>
    <xf numFmtId="49" fontId="9" fillId="186" borderId="185" xfId="0">
      <alignment horizontal="center" vertical="center" wrapText="1"/>
    </xf>
    <xf numFmtId="49" fontId="9" fillId="74" borderId="73" xfId="0">
      <alignment vertical="center"/>
    </xf>
    <xf numFmtId="49" fontId="9" fillId="81" borderId="80" xfId="0">
      <alignment horizontal="center" vertical="center"/>
    </xf>
    <xf numFmtId="179" fontId="9" fillId="180" borderId="179" xfId="0">
      <alignment horizontal="right" vertical="center"/>
    </xf>
    <xf numFmtId="49" fontId="9" fillId="74" borderId="73" xfId="0">
      <alignment vertical="center"/>
    </xf>
    <xf numFmtId="49" fontId="9" fillId="81" borderId="80" xfId="0">
      <alignment horizontal="center" vertical="center"/>
    </xf>
    <xf numFmtId="177" fontId="9" fillId="95" borderId="94" xfId="0">
      <alignment horizontal="right" vertical="center"/>
    </xf>
    <xf numFmtId="49" fontId="9" fillId="74" borderId="73" xfId="0">
      <alignment vertical="center"/>
    </xf>
    <xf numFmtId="49" fontId="9" fillId="81" borderId="80" xfId="0">
      <alignment horizontal="center" vertical="center"/>
    </xf>
    <xf numFmtId="179" fontId="9" fillId="180" borderId="179" xfId="0">
      <alignment horizontal="right" vertical="center"/>
    </xf>
    <xf numFmtId="49" fontId="9" fillId="74" borderId="73" xfId="0">
      <alignment vertical="center"/>
    </xf>
    <xf numFmtId="49" fontId="9" fillId="81" borderId="80" xfId="0">
      <alignment horizontal="center" vertical="center"/>
    </xf>
    <xf numFmtId="177" fontId="9" fillId="95" borderId="94" xfId="0">
      <alignment horizontal="right" vertical="center"/>
    </xf>
    <xf numFmtId="49" fontId="9" fillId="74" borderId="73" xfId="0">
      <alignment vertical="center"/>
    </xf>
    <xf numFmtId="49" fontId="9" fillId="81" borderId="80" xfId="0">
      <alignment horizontal="center" vertical="center"/>
    </xf>
    <xf numFmtId="179" fontId="9" fillId="180" borderId="179" xfId="0">
      <alignment horizontal="right" vertical="center"/>
    </xf>
    <xf numFmtId="49" fontId="9" fillId="74" borderId="73" xfId="0">
      <alignment vertical="center"/>
    </xf>
    <xf numFmtId="49" fontId="9" fillId="81" borderId="80" xfId="0">
      <alignment horizontal="center" vertical="center"/>
    </xf>
    <xf numFmtId="177" fontId="9" fillId="95" borderId="94" xfId="0">
      <alignment horizontal="right" vertical="center"/>
    </xf>
    <xf numFmtId="49" fontId="9" fillId="92" borderId="91" xfId="0">
      <alignment vertical="center"/>
    </xf>
    <xf numFmtId="49" fontId="9" fillId="120" borderId="119" xfId="0">
      <alignment horizontal="center" vertical="center"/>
    </xf>
    <xf numFmtId="179" fontId="9" fillId="204" borderId="203" xfId="0">
      <alignment horizontal="right" vertical="center"/>
    </xf>
    <xf numFmtId="49" fontId="9" fillId="92" borderId="91" xfId="0">
      <alignment vertical="center"/>
    </xf>
    <xf numFmtId="49" fontId="9" fillId="120" borderId="119" xfId="0">
      <alignment horizontal="center" vertical="center"/>
    </xf>
    <xf numFmtId="49" fontId="9" fillId="96" borderId="95" xfId="0">
      <alignment vertical="center"/>
    </xf>
    <xf numFmtId="49" fontId="9" fillId="119" borderId="118" xfId="0">
      <alignment horizontal="center" vertical="center"/>
    </xf>
    <xf numFmtId="180" fontId="9" fillId="233" borderId="232" xfId="0">
      <alignment horizontal="right" vertical="center"/>
    </xf>
    <xf numFmtId="49" fontId="9" fillId="97" borderId="96" xfId="0">
      <alignment vertical="center"/>
    </xf>
    <xf numFmtId="49" fontId="9" fillId="119" borderId="118" xfId="0">
      <alignment horizontal="center" vertical="center"/>
    </xf>
    <xf numFmtId="49" fontId="9" fillId="200" borderId="199" xfId="0">
      <alignment horizontal="center" vertical="center" wrapText="1"/>
    </xf>
    <xf numFmtId="49" fontId="9" fillId="97" borderId="96" xfId="0">
      <alignment vertical="center"/>
    </xf>
    <xf numFmtId="49" fontId="9" fillId="120" borderId="119" xfId="0">
      <alignment horizontal="center" vertical="center"/>
    </xf>
    <xf numFmtId="180" fontId="9" fillId="234" borderId="233" xfId="0">
      <alignment horizontal="right" vertical="center"/>
    </xf>
    <xf numFmtId="49" fontId="9" fillId="92" borderId="91" xfId="0">
      <alignment vertical="center"/>
    </xf>
    <xf numFmtId="49" fontId="9" fillId="186" borderId="185" xfId="0">
      <alignment horizontal="center" vertical="center" wrapText="1"/>
    </xf>
    <xf numFmtId="180" fontId="9" fillId="216" borderId="215" xfId="0">
      <alignment horizontal="right" vertical="center"/>
    </xf>
    <xf numFmtId="49" fontId="9" fillId="92" borderId="91" xfId="0">
      <alignment vertical="center"/>
    </xf>
    <xf numFmtId="49" fontId="9" fillId="138" borderId="137" xfId="0">
      <alignment horizontal="center" vertical="center"/>
    </xf>
    <xf numFmtId="49" fontId="9" fillId="96" borderId="95" xfId="0">
      <alignment vertical="center"/>
    </xf>
    <xf numFmtId="49" fontId="9" fillId="138" borderId="137" xfId="0">
      <alignment horizontal="center" vertical="center"/>
    </xf>
    <xf numFmtId="180" fontId="9" fillId="235" borderId="234" xfId="0">
      <alignment horizontal="right" vertical="center"/>
    </xf>
    <xf numFmtId="49" fontId="9" fillId="96" borderId="95" xfId="0">
      <alignment vertical="center"/>
    </xf>
    <xf numFmtId="49" fontId="9" fillId="138" borderId="137" xfId="0">
      <alignment horizontal="center" vertical="center"/>
    </xf>
    <xf numFmtId="177" fontId="9" fillId="95" borderId="94" xfId="0">
      <alignment horizontal="right" vertical="center"/>
    </xf>
    <xf numFmtId="49" fontId="9" fillId="96" borderId="95" xfId="0">
      <alignment vertical="center"/>
    </xf>
    <xf numFmtId="49" fontId="9" fillId="138" borderId="137" xfId="0">
      <alignment horizontal="center" vertical="center"/>
    </xf>
    <xf numFmtId="180" fontId="9" fillId="235" borderId="234" xfId="0">
      <alignment horizontal="right" vertical="center"/>
    </xf>
    <xf numFmtId="49" fontId="9" fillId="96" borderId="95" xfId="0">
      <alignment vertical="center"/>
    </xf>
    <xf numFmtId="49" fontId="9" fillId="138" borderId="137" xfId="0">
      <alignment horizontal="center" vertical="center"/>
    </xf>
    <xf numFmtId="177" fontId="9" fillId="95" borderId="94" xfId="0">
      <alignment horizontal="right" vertical="center"/>
    </xf>
    <xf numFmtId="0" fontId="9" fillId="116" borderId="115" xfId="0">
      <alignment vertical="center"/>
    </xf>
    <xf numFmtId="0" fontId="9" fillId="116" borderId="115" xfId="0">
      <alignment vertical="center"/>
    </xf>
    <xf numFmtId="0" fontId="9" fillId="116" borderId="115" xfId="0">
      <alignment vertical="center"/>
    </xf>
    <xf numFmtId="0" fontId="9" fillId="116" borderId="115" xfId="0">
      <alignment vertical="center"/>
    </xf>
    <xf numFmtId="0" fontId="9" fillId="219" borderId="218" xfId="0">
      <alignment horizontal="center" vertical="center"/>
    </xf>
    <xf numFmtId="0" fontId="9" fillId="221" borderId="220" xfId="0">
      <alignment horizontal="right" vertical="center"/>
    </xf>
    <xf numFmtId="49" fontId="6" fillId="236" borderId="235" xfId="0">
      <alignment horizontal="center" vertical="center"/>
    </xf>
    <xf numFmtId="0" fontId="5" fillId="237" borderId="236" xfId="0"/>
    <xf numFmtId="0" fontId="6" fillId="238" borderId="237" xfId="0">
      <alignment horizontal="center" vertical="center"/>
    </xf>
    <xf numFmtId="0" fontId="6" fillId="24" borderId="23" xfId="0">
      <alignment horizontal="center" vertical="center"/>
    </xf>
    <xf numFmtId="0" fontId="6" fillId="24" borderId="23" xfId="0">
      <alignment horizontal="center" vertical="center"/>
    </xf>
    <xf numFmtId="0" fontId="5" fillId="23" borderId="22" xfId="0"/>
    <xf numFmtId="0" fontId="6" fillId="24" borderId="23" xfId="0">
      <alignment horizontal="center" vertical="center"/>
    </xf>
    <xf numFmtId="0" fontId="6" fillId="239" borderId="238" xfId="0">
      <alignment horizontal="center" vertical="center"/>
    </xf>
    <xf numFmtId="49" fontId="9" fillId="60" borderId="59" xfId="0">
      <alignment vertical="center"/>
    </xf>
    <xf numFmtId="0" fontId="5" fillId="23" borderId="22" xfId="0"/>
    <xf numFmtId="49" fontId="9" fillId="60" borderId="59" xfId="0">
      <alignment vertical="center"/>
    </xf>
    <xf numFmtId="49" fontId="9" fillId="60" borderId="59" xfId="0">
      <alignment vertical="center"/>
    </xf>
    <xf numFmtId="49" fontId="9" fillId="60" borderId="59" xfId="0">
      <alignment vertical="center"/>
    </xf>
    <xf numFmtId="0" fontId="5" fillId="23" borderId="22" xfId="0"/>
    <xf numFmtId="49" fontId="9" fillId="60" borderId="59" xfId="0">
      <alignment vertical="center"/>
    </xf>
    <xf numFmtId="49" fontId="9" fillId="240" borderId="239" xfId="0">
      <alignment horizontal="right" vertical="center"/>
    </xf>
    <xf numFmtId="49" fontId="9" fillId="241" borderId="240" xfId="0"/>
    <xf numFmtId="0" fontId="5" fillId="242" borderId="241" xfId="0"/>
    <xf numFmtId="49" fontId="9" fillId="109" borderId="108" xfId="0">
      <alignment vertical="center"/>
    </xf>
    <xf numFmtId="49" fontId="9" fillId="109" borderId="108" xfId="0">
      <alignment vertical="center"/>
    </xf>
    <xf numFmtId="49" fontId="9" fillId="109" borderId="108" xfId="0">
      <alignment vertical="center"/>
    </xf>
    <xf numFmtId="0" fontId="5" fillId="242" borderId="241" xfId="0"/>
    <xf numFmtId="49" fontId="9" fillId="109" borderId="108" xfId="0">
      <alignment vertical="center"/>
    </xf>
    <xf numFmtId="49" fontId="9" fillId="243" borderId="242" xfId="0">
      <alignment horizontal="right" vertical="center"/>
    </xf>
    <xf numFmtId="49" fontId="13" fillId="244" borderId="243" xfId="0">
      <alignment horizontal="center" vertical="center"/>
    </xf>
    <xf numFmtId="49" fontId="13" fillId="112" borderId="111" xfId="0">
      <alignment horizontal="center" vertical="center"/>
    </xf>
    <xf numFmtId="49" fontId="13" fillId="112" borderId="111" xfId="0">
      <alignment horizontal="center" vertical="center"/>
    </xf>
    <xf numFmtId="49" fontId="13" fillId="112" borderId="111" xfId="0">
      <alignment horizontal="center" vertical="center"/>
    </xf>
    <xf numFmtId="49" fontId="13" fillId="112" borderId="111" xfId="0">
      <alignment horizontal="center" vertical="center"/>
    </xf>
    <xf numFmtId="49" fontId="13" fillId="245" borderId="244" xfId="0">
      <alignment horizontal="center" vertical="center"/>
    </xf>
    <xf numFmtId="49" fontId="13" fillId="112" borderId="111" xfId="0">
      <alignment horizontal="center" vertical="center"/>
    </xf>
    <xf numFmtId="49" fontId="13" fillId="112" borderId="111" xfId="0">
      <alignment horizontal="center" vertical="center"/>
    </xf>
    <xf numFmtId="49" fontId="9" fillId="125" borderId="124" xfId="0">
      <alignment vertical="center"/>
    </xf>
    <xf numFmtId="49" fontId="9" fillId="246" borderId="245" xfId="0">
      <alignment horizontal="center" vertical="center"/>
    </xf>
    <xf numFmtId="49" fontId="9" fillId="115" borderId="114" xfId="0">
      <alignment horizontal="center" vertical="center"/>
    </xf>
    <xf numFmtId="49" fontId="9" fillId="115" borderId="114" xfId="0">
      <alignment horizontal="center" vertical="center"/>
    </xf>
    <xf numFmtId="49" fontId="9" fillId="247" borderId="246" xfId="0">
      <alignment vertical="center"/>
    </xf>
    <xf numFmtId="49" fontId="9" fillId="101" borderId="100" xfId="0">
      <alignment horizontal="center" vertical="center"/>
    </xf>
    <xf numFmtId="49" fontId="9" fillId="115" borderId="114" xfId="0">
      <alignment horizontal="center" vertical="center"/>
    </xf>
    <xf numFmtId="49" fontId="9" fillId="115" borderId="114" xfId="0">
      <alignment horizontal="center" vertical="center"/>
    </xf>
    <xf numFmtId="49" fontId="9" fillId="74" borderId="73" xfId="0">
      <alignment vertical="center"/>
    </xf>
    <xf numFmtId="49" fontId="9" fillId="101" borderId="100" xfId="0">
      <alignment horizontal="center" vertical="center"/>
    </xf>
    <xf numFmtId="179" fontId="9" fillId="276" borderId="247" xfId="0" applyFill="1">
      <alignment horizontal="right" vertical="center"/>
    </xf>
    <xf numFmtId="49" fontId="9" fillId="247" borderId="246" xfId="0">
      <alignment vertical="center"/>
    </xf>
    <xf numFmtId="49" fontId="9" fillId="101" borderId="100" xfId="0">
      <alignment horizontal="center" vertical="center"/>
    </xf>
    <xf numFmtId="49" fontId="9" fillId="74" borderId="73" xfId="0">
      <alignment vertical="center"/>
    </xf>
    <xf numFmtId="49" fontId="9" fillId="101" borderId="100" xfId="0">
      <alignment horizontal="center" vertical="center"/>
    </xf>
    <xf numFmtId="179" fontId="9" fillId="249" borderId="248" xfId="0">
      <alignment horizontal="right" vertical="center"/>
    </xf>
    <xf numFmtId="49" fontId="9" fillId="247" borderId="246" xfId="0">
      <alignment vertical="center"/>
    </xf>
    <xf numFmtId="49" fontId="9" fillId="101" borderId="100" xfId="0">
      <alignment horizontal="center" vertical="center"/>
    </xf>
    <xf numFmtId="179" fontId="9" fillId="249" borderId="248" xfId="0">
      <alignment horizontal="right" vertical="center"/>
    </xf>
    <xf numFmtId="49" fontId="9" fillId="74" borderId="73" xfId="0">
      <alignment vertical="center"/>
    </xf>
    <xf numFmtId="49" fontId="9" fillId="101" borderId="100" xfId="0">
      <alignment horizontal="center" vertical="center"/>
    </xf>
    <xf numFmtId="179" fontId="9" fillId="249" borderId="248" xfId="0">
      <alignment horizontal="right" vertical="center"/>
    </xf>
    <xf numFmtId="49" fontId="9" fillId="247" borderId="246" xfId="0">
      <alignment vertical="center"/>
    </xf>
    <xf numFmtId="49" fontId="9" fillId="101" borderId="100" xfId="0">
      <alignment horizontal="center" vertical="center"/>
    </xf>
    <xf numFmtId="179" fontId="9" fillId="249" borderId="248" xfId="0">
      <alignment horizontal="right" vertical="center"/>
    </xf>
    <xf numFmtId="49" fontId="9" fillId="74" borderId="73" xfId="0">
      <alignment vertical="center"/>
    </xf>
    <xf numFmtId="49" fontId="9" fillId="101" borderId="100" xfId="0">
      <alignment horizontal="center" vertical="center"/>
    </xf>
    <xf numFmtId="49" fontId="9" fillId="247" borderId="246" xfId="0">
      <alignment vertical="center"/>
    </xf>
    <xf numFmtId="49" fontId="9" fillId="101" borderId="100" xfId="0">
      <alignment horizontal="center" vertical="center"/>
    </xf>
    <xf numFmtId="179" fontId="9" fillId="249" borderId="248" xfId="0">
      <alignment horizontal="right" vertical="center"/>
    </xf>
    <xf numFmtId="49" fontId="9" fillId="74" borderId="73" xfId="0">
      <alignment vertical="center"/>
    </xf>
    <xf numFmtId="49" fontId="9" fillId="101" borderId="100" xfId="0">
      <alignment horizontal="center" vertical="center"/>
    </xf>
    <xf numFmtId="179" fontId="9" fillId="249" borderId="248" xfId="0">
      <alignment horizontal="right" vertical="center"/>
    </xf>
    <xf numFmtId="49" fontId="9" fillId="247" borderId="246" xfId="0">
      <alignment vertical="center"/>
    </xf>
    <xf numFmtId="49" fontId="9" fillId="101" borderId="100" xfId="0">
      <alignment horizontal="center" vertical="center"/>
    </xf>
    <xf numFmtId="179" fontId="9" fillId="249" borderId="248" xfId="0">
      <alignment horizontal="right" vertical="center"/>
    </xf>
    <xf numFmtId="49" fontId="9" fillId="74" borderId="73" xfId="0">
      <alignment vertical="center"/>
    </xf>
    <xf numFmtId="49" fontId="9" fillId="101" borderId="100" xfId="0">
      <alignment horizontal="center" vertical="center"/>
    </xf>
    <xf numFmtId="179" fontId="9" fillId="249" borderId="248" xfId="0">
      <alignment horizontal="right" vertical="center"/>
    </xf>
    <xf numFmtId="49" fontId="9" fillId="247" borderId="246" xfId="0">
      <alignment vertical="center"/>
    </xf>
    <xf numFmtId="49" fontId="9" fillId="101" borderId="100" xfId="0">
      <alignment horizontal="center" vertical="center"/>
    </xf>
    <xf numFmtId="179" fontId="9" fillId="249" borderId="248" xfId="0">
      <alignment horizontal="right" vertical="center"/>
    </xf>
    <xf numFmtId="49" fontId="9" fillId="74" borderId="73" xfId="0">
      <alignment vertical="center"/>
    </xf>
    <xf numFmtId="49" fontId="9" fillId="101" borderId="100" xfId="0">
      <alignment horizontal="center" vertical="center"/>
    </xf>
    <xf numFmtId="179" fontId="9" fillId="249" borderId="248" xfId="0">
      <alignment horizontal="right" vertical="center"/>
    </xf>
    <xf numFmtId="49" fontId="9" fillId="247" borderId="246" xfId="0">
      <alignment vertical="center"/>
    </xf>
    <xf numFmtId="49" fontId="9" fillId="101" borderId="100" xfId="0">
      <alignment horizontal="center" vertical="center"/>
    </xf>
    <xf numFmtId="177" fontId="9" fillId="208" borderId="207" xfId="0">
      <alignment horizontal="center" vertical="center"/>
    </xf>
    <xf numFmtId="49" fontId="9" fillId="74" borderId="73" xfId="0">
      <alignment vertical="center"/>
    </xf>
    <xf numFmtId="49" fontId="9" fillId="101" borderId="100" xfId="0">
      <alignment horizontal="center" vertical="center"/>
    </xf>
    <xf numFmtId="179" fontId="9" fillId="249" borderId="248" xfId="0">
      <alignment horizontal="right" vertical="center"/>
    </xf>
    <xf numFmtId="49" fontId="9" fillId="247" borderId="246" xfId="0">
      <alignment vertical="center"/>
    </xf>
    <xf numFmtId="49" fontId="9" fillId="101" borderId="100" xfId="0">
      <alignment horizontal="center" vertical="center"/>
    </xf>
    <xf numFmtId="177" fontId="9" fillId="208" borderId="207" xfId="0">
      <alignment horizontal="center" vertical="center"/>
    </xf>
    <xf numFmtId="177" fontId="9" fillId="208" borderId="207" xfId="0">
      <alignment horizontal="center" vertical="center"/>
    </xf>
    <xf numFmtId="49" fontId="9" fillId="74" borderId="73" xfId="0">
      <alignment vertical="center"/>
    </xf>
    <xf numFmtId="49" fontId="9" fillId="101" borderId="100" xfId="0">
      <alignment horizontal="center" vertical="center"/>
    </xf>
    <xf numFmtId="49" fontId="9" fillId="115" borderId="114" xfId="0">
      <alignment horizontal="center" vertical="center"/>
    </xf>
    <xf numFmtId="49" fontId="9" fillId="247" borderId="246" xfId="0">
      <alignment vertical="center"/>
    </xf>
    <xf numFmtId="49" fontId="9" fillId="101" borderId="100" xfId="0">
      <alignment horizontal="center" vertical="center"/>
    </xf>
    <xf numFmtId="177" fontId="9" fillId="114" borderId="113" xfId="0">
      <alignment horizontal="right" vertical="center"/>
    </xf>
    <xf numFmtId="177" fontId="9" fillId="114" borderId="113" xfId="0">
      <alignment horizontal="right" vertical="center"/>
    </xf>
    <xf numFmtId="49" fontId="9" fillId="92" borderId="91" xfId="0">
      <alignment vertical="center"/>
    </xf>
    <xf numFmtId="49" fontId="9" fillId="101" borderId="100" xfId="0">
      <alignment horizontal="center" vertical="center"/>
    </xf>
    <xf numFmtId="177" fontId="9" fillId="114" borderId="113" xfId="0">
      <alignment horizontal="right" vertical="center"/>
    </xf>
    <xf numFmtId="177" fontId="9" fillId="114" borderId="113" xfId="0">
      <alignment horizontal="right" vertical="center"/>
    </xf>
    <xf numFmtId="49" fontId="9" fillId="247" borderId="246" xfId="0">
      <alignment vertical="center"/>
    </xf>
    <xf numFmtId="49" fontId="9" fillId="101" borderId="100" xfId="0">
      <alignment horizontal="center" vertical="center"/>
    </xf>
    <xf numFmtId="177" fontId="9" fillId="114" borderId="113" xfId="0">
      <alignment horizontal="right" vertical="center"/>
    </xf>
    <xf numFmtId="177" fontId="9" fillId="114" borderId="113" xfId="0">
      <alignment horizontal="right" vertical="center"/>
    </xf>
    <xf numFmtId="49" fontId="9" fillId="250" borderId="249" xfId="0">
      <alignment horizontal="left" vertical="center"/>
    </xf>
    <xf numFmtId="49" fontId="9" fillId="101" borderId="100" xfId="0">
      <alignment horizontal="center" vertical="center"/>
    </xf>
    <xf numFmtId="177" fontId="9" fillId="114" borderId="113" xfId="0">
      <alignment horizontal="right" vertical="center"/>
    </xf>
    <xf numFmtId="177" fontId="9" fillId="114" borderId="113" xfId="0">
      <alignment horizontal="right" vertical="center"/>
    </xf>
    <xf numFmtId="49" fontId="9" fillId="250" borderId="249" xfId="0">
      <alignment horizontal="left" vertical="center"/>
    </xf>
    <xf numFmtId="49" fontId="9" fillId="101" borderId="100" xfId="0">
      <alignment horizontal="center" vertical="center"/>
    </xf>
    <xf numFmtId="177" fontId="9" fillId="114" borderId="113" xfId="0">
      <alignment horizontal="right" vertical="center"/>
    </xf>
    <xf numFmtId="177" fontId="9" fillId="114" borderId="113" xfId="0">
      <alignment horizontal="right" vertical="center"/>
    </xf>
    <xf numFmtId="49" fontId="9" fillId="250" borderId="249" xfId="0">
      <alignment horizontal="left" vertical="center"/>
    </xf>
    <xf numFmtId="49" fontId="9" fillId="101" borderId="100" xfId="0">
      <alignment horizontal="center" vertical="center"/>
    </xf>
    <xf numFmtId="177" fontId="9" fillId="114" borderId="113" xfId="0">
      <alignment horizontal="right" vertical="center"/>
    </xf>
    <xf numFmtId="177" fontId="9" fillId="114" borderId="113" xfId="0">
      <alignment horizontal="right" vertical="center"/>
    </xf>
    <xf numFmtId="49" fontId="9" fillId="250" borderId="249" xfId="0">
      <alignment horizontal="left" vertical="center"/>
    </xf>
    <xf numFmtId="49" fontId="9" fillId="101" borderId="100" xfId="0">
      <alignment horizontal="center" vertical="center"/>
    </xf>
    <xf numFmtId="177" fontId="9" fillId="114" borderId="113" xfId="0">
      <alignment horizontal="right" vertical="center"/>
    </xf>
    <xf numFmtId="177" fontId="9" fillId="114" borderId="113" xfId="0">
      <alignment horizontal="right" vertical="center"/>
    </xf>
    <xf numFmtId="49" fontId="9" fillId="250" borderId="249" xfId="0">
      <alignment horizontal="left" vertical="center"/>
    </xf>
    <xf numFmtId="49" fontId="9" fillId="101" borderId="100" xfId="0">
      <alignment horizontal="center" vertical="center"/>
    </xf>
    <xf numFmtId="177" fontId="9" fillId="208" borderId="207" xfId="0">
      <alignment horizontal="center" vertical="center"/>
    </xf>
    <xf numFmtId="49" fontId="9" fillId="250" borderId="249" xfId="0">
      <alignment horizontal="left" vertical="center"/>
    </xf>
    <xf numFmtId="49" fontId="9" fillId="101" borderId="100" xfId="0">
      <alignment horizontal="center" vertical="center"/>
    </xf>
    <xf numFmtId="177" fontId="9" fillId="208" borderId="207" xfId="0">
      <alignment horizontal="center" vertical="center"/>
    </xf>
    <xf numFmtId="49" fontId="9" fillId="96" borderId="95" xfId="0">
      <alignment vertical="center"/>
    </xf>
    <xf numFmtId="49" fontId="9" fillId="101" borderId="100" xfId="0">
      <alignment horizontal="center" vertical="center"/>
    </xf>
    <xf numFmtId="49" fontId="9" fillId="115" borderId="114" xfId="0">
      <alignment horizontal="center" vertical="center"/>
    </xf>
    <xf numFmtId="49" fontId="9" fillId="247" borderId="246" xfId="0">
      <alignment vertical="center"/>
    </xf>
    <xf numFmtId="49" fontId="9" fillId="101" borderId="100" xfId="0">
      <alignment horizontal="center" vertical="center"/>
    </xf>
    <xf numFmtId="49" fontId="9" fillId="115" borderId="114" xfId="0">
      <alignment horizontal="center" vertical="center"/>
    </xf>
    <xf numFmtId="49" fontId="9" fillId="96" borderId="95" xfId="0">
      <alignment vertical="center"/>
    </xf>
    <xf numFmtId="49" fontId="9" fillId="101" borderId="100" xfId="0">
      <alignment horizontal="center" vertical="center"/>
    </xf>
    <xf numFmtId="49" fontId="9" fillId="115" borderId="114" xfId="0">
      <alignment horizontal="center" vertical="center"/>
    </xf>
    <xf numFmtId="49" fontId="9" fillId="247" borderId="246" xfId="0">
      <alignment vertical="center"/>
    </xf>
    <xf numFmtId="49" fontId="9" fillId="101" borderId="100" xfId="0">
      <alignment horizontal="center" vertical="center"/>
    </xf>
    <xf numFmtId="177" fontId="9" fillId="114" borderId="113" xfId="0">
      <alignment horizontal="right" vertical="center"/>
    </xf>
    <xf numFmtId="49" fontId="9" fillId="115" borderId="114" xfId="0">
      <alignment horizontal="center" vertical="center"/>
    </xf>
    <xf numFmtId="49" fontId="9" fillId="97" borderId="96" xfId="0">
      <alignment vertical="center"/>
    </xf>
    <xf numFmtId="49" fontId="9" fillId="101" borderId="100" xfId="0">
      <alignment horizontal="center" vertical="center"/>
    </xf>
    <xf numFmtId="49" fontId="9" fillId="115" borderId="114" xfId="0">
      <alignment horizontal="center" vertical="center"/>
    </xf>
    <xf numFmtId="49" fontId="9" fillId="115" borderId="114" xfId="0">
      <alignment horizontal="center" vertical="center"/>
    </xf>
    <xf numFmtId="49" fontId="9" fillId="247" borderId="246" xfId="0">
      <alignment vertical="center"/>
    </xf>
    <xf numFmtId="49" fontId="9" fillId="101" borderId="100" xfId="0">
      <alignment horizontal="center" vertical="center"/>
    </xf>
    <xf numFmtId="177" fontId="9" fillId="114" borderId="113" xfId="0">
      <alignment horizontal="right" vertical="center"/>
    </xf>
    <xf numFmtId="49" fontId="9" fillId="115" borderId="114" xfId="0">
      <alignment horizontal="center" vertical="center"/>
    </xf>
    <xf numFmtId="49" fontId="9" fillId="74" borderId="73" xfId="0">
      <alignment vertical="center"/>
    </xf>
    <xf numFmtId="49" fontId="9" fillId="101" borderId="100" xfId="0">
      <alignment horizontal="center" vertical="center"/>
    </xf>
    <xf numFmtId="177" fontId="9" fillId="114" borderId="113" xfId="0">
      <alignment horizontal="right" vertical="center"/>
    </xf>
    <xf numFmtId="49" fontId="9" fillId="115" borderId="114" xfId="0">
      <alignment horizontal="center" vertical="center"/>
    </xf>
    <xf numFmtId="49" fontId="9" fillId="247" borderId="246" xfId="0">
      <alignment vertical="center"/>
    </xf>
    <xf numFmtId="49" fontId="9" fillId="101" borderId="100" xfId="0">
      <alignment horizontal="center" vertical="center"/>
    </xf>
    <xf numFmtId="177" fontId="9" fillId="208" borderId="207" xfId="0">
      <alignment horizontal="center" vertical="center"/>
    </xf>
    <xf numFmtId="49" fontId="9" fillId="115" borderId="114" xfId="0">
      <alignment horizontal="center" vertical="center"/>
    </xf>
    <xf numFmtId="49" fontId="9" fillId="74" borderId="73" xfId="0">
      <alignment vertical="center"/>
    </xf>
    <xf numFmtId="49" fontId="9" fillId="101" borderId="100" xfId="0">
      <alignment horizontal="center" vertical="center"/>
    </xf>
    <xf numFmtId="177" fontId="9" fillId="114" borderId="113" xfId="0">
      <alignment horizontal="right" vertical="center"/>
    </xf>
    <xf numFmtId="49" fontId="9" fillId="115" borderId="114" xfId="0">
      <alignment horizontal="center" vertical="center"/>
    </xf>
    <xf numFmtId="49" fontId="9" fillId="247" borderId="246" xfId="0">
      <alignment vertical="center"/>
    </xf>
    <xf numFmtId="49" fontId="9" fillId="101" borderId="100" xfId="0">
      <alignment horizontal="center" vertical="center"/>
    </xf>
    <xf numFmtId="179" fontId="9" fillId="249" borderId="248" xfId="0">
      <alignment horizontal="right" vertical="center"/>
    </xf>
    <xf numFmtId="49" fontId="9" fillId="74" borderId="73" xfId="0">
      <alignment vertical="center"/>
    </xf>
    <xf numFmtId="49" fontId="9" fillId="101" borderId="100" xfId="0">
      <alignment horizontal="center" vertical="center"/>
    </xf>
    <xf numFmtId="177" fontId="9" fillId="114" borderId="113" xfId="0">
      <alignment horizontal="right" vertical="center"/>
    </xf>
    <xf numFmtId="49" fontId="9" fillId="115" borderId="114" xfId="0">
      <alignment horizontal="center" vertical="center"/>
    </xf>
    <xf numFmtId="49" fontId="9" fillId="247" borderId="246" xfId="0">
      <alignment vertical="center"/>
    </xf>
    <xf numFmtId="49" fontId="9" fillId="101" borderId="100" xfId="0">
      <alignment horizontal="center" vertical="center"/>
    </xf>
    <xf numFmtId="179" fontId="9" fillId="249" borderId="248" xfId="0">
      <alignment horizontal="right" vertical="center"/>
    </xf>
    <xf numFmtId="49" fontId="9" fillId="74" borderId="73" xfId="0">
      <alignment vertical="center"/>
    </xf>
    <xf numFmtId="49" fontId="9" fillId="101" borderId="100" xfId="0">
      <alignment horizontal="center" vertical="center"/>
    </xf>
    <xf numFmtId="177" fontId="9" fillId="114" borderId="113" xfId="0">
      <alignment horizontal="right" vertical="center"/>
    </xf>
    <xf numFmtId="49" fontId="9" fillId="247" borderId="246" xfId="0">
      <alignment vertical="center"/>
    </xf>
    <xf numFmtId="49" fontId="9" fillId="101" borderId="100" xfId="0">
      <alignment horizontal="center" vertical="center"/>
    </xf>
    <xf numFmtId="49" fontId="9" fillId="115" borderId="114" xfId="0">
      <alignment horizontal="center" vertical="center"/>
    </xf>
    <xf numFmtId="49" fontId="9" fillId="74" borderId="73" xfId="0">
      <alignment vertical="center"/>
    </xf>
    <xf numFmtId="49" fontId="9" fillId="101" borderId="100" xfId="0">
      <alignment horizontal="center" vertical="center"/>
    </xf>
    <xf numFmtId="49" fontId="9" fillId="115" borderId="114" xfId="0">
      <alignment horizontal="center" vertical="center"/>
    </xf>
    <xf numFmtId="49" fontId="9" fillId="247" borderId="246" xfId="0">
      <alignment vertical="center"/>
    </xf>
    <xf numFmtId="49" fontId="9" fillId="101" borderId="100" xfId="0">
      <alignment horizontal="center" vertical="center"/>
    </xf>
    <xf numFmtId="49" fontId="9" fillId="115" borderId="114" xfId="0">
      <alignment horizontal="center" vertical="center"/>
    </xf>
    <xf numFmtId="49" fontId="9" fillId="74" borderId="73" xfId="0">
      <alignment vertical="center"/>
    </xf>
    <xf numFmtId="49" fontId="9" fillId="101" borderId="100" xfId="0">
      <alignment horizontal="center" vertical="center"/>
    </xf>
    <xf numFmtId="177" fontId="9" fillId="208" borderId="207" xfId="0">
      <alignment horizontal="center" vertical="center"/>
    </xf>
    <xf numFmtId="177" fontId="9" fillId="208" borderId="207" xfId="0">
      <alignment horizontal="center" vertical="center"/>
    </xf>
    <xf numFmtId="49" fontId="9" fillId="247" borderId="246" xfId="0">
      <alignment vertical="center"/>
    </xf>
    <xf numFmtId="49" fontId="9" fillId="101" borderId="100" xfId="0">
      <alignment horizontal="center" vertical="center"/>
    </xf>
    <xf numFmtId="49" fontId="9" fillId="115" borderId="114" xfId="0">
      <alignment horizontal="center" vertical="center"/>
    </xf>
    <xf numFmtId="49" fontId="9" fillId="115" borderId="114" xfId="0">
      <alignment horizontal="center" vertical="center"/>
    </xf>
    <xf numFmtId="49" fontId="9" fillId="92" borderId="91" xfId="0">
      <alignment vertical="center"/>
    </xf>
    <xf numFmtId="49" fontId="9" fillId="101" borderId="100" xfId="0">
      <alignment horizontal="center" vertical="center"/>
    </xf>
    <xf numFmtId="49" fontId="9" fillId="247" borderId="246" xfId="0">
      <alignment vertical="center"/>
    </xf>
    <xf numFmtId="49" fontId="9" fillId="101" borderId="100" xfId="0">
      <alignment horizontal="center" vertical="center"/>
    </xf>
    <xf numFmtId="180" fontId="9" fillId="276" borderId="250" xfId="0" applyFill="1">
      <alignment horizontal="right" vertical="center"/>
    </xf>
    <xf numFmtId="179" fontId="9" fillId="249" borderId="248" xfId="0">
      <alignment horizontal="right" vertical="center"/>
    </xf>
    <xf numFmtId="49" fontId="9" fillId="96" borderId="95" xfId="0">
      <alignment vertical="center"/>
    </xf>
    <xf numFmtId="49" fontId="9" fillId="101" borderId="100" xfId="0">
      <alignment horizontal="center" vertical="center"/>
    </xf>
    <xf numFmtId="179" fontId="9" fillId="249" borderId="248" xfId="0">
      <alignment horizontal="right" vertical="center"/>
    </xf>
    <xf numFmtId="49" fontId="9" fillId="247" borderId="246" xfId="0">
      <alignment vertical="center"/>
    </xf>
    <xf numFmtId="49" fontId="9" fillId="101" borderId="100" xfId="0">
      <alignment horizontal="center" vertical="center"/>
    </xf>
    <xf numFmtId="179" fontId="9" fillId="249" borderId="248" xfId="0">
      <alignment horizontal="right" vertical="center"/>
    </xf>
    <xf numFmtId="49" fontId="9" fillId="97" borderId="96" xfId="0">
      <alignment vertical="center"/>
    </xf>
    <xf numFmtId="49" fontId="9" fillId="101" borderId="100" xfId="0">
      <alignment horizontal="center" vertical="center"/>
    </xf>
    <xf numFmtId="179" fontId="9" fillId="249" borderId="248" xfId="0">
      <alignment horizontal="right" vertical="center"/>
    </xf>
    <xf numFmtId="49" fontId="9" fillId="247" borderId="246" xfId="0">
      <alignment vertical="center"/>
    </xf>
    <xf numFmtId="49" fontId="9" fillId="101" borderId="100" xfId="0">
      <alignment horizontal="center" vertical="center"/>
    </xf>
    <xf numFmtId="179" fontId="9" fillId="217" borderId="216" xfId="0">
      <alignment horizontal="center" vertical="center"/>
    </xf>
    <xf numFmtId="178" fontId="9" fillId="276" borderId="251" xfId="0" applyFill="1">
      <alignment horizontal="right" vertical="center"/>
    </xf>
    <xf numFmtId="49" fontId="9" fillId="74" borderId="73" xfId="0">
      <alignment vertical="center"/>
    </xf>
    <xf numFmtId="49" fontId="9" fillId="101" borderId="100" xfId="0">
      <alignment horizontal="center" vertical="center"/>
    </xf>
    <xf numFmtId="179" fontId="9" fillId="249" borderId="248" xfId="0">
      <alignment horizontal="right" vertical="center"/>
    </xf>
    <xf numFmtId="49" fontId="9" fillId="247" borderId="246" xfId="0">
      <alignment vertical="center"/>
    </xf>
    <xf numFmtId="49" fontId="9" fillId="101" borderId="100" xfId="0">
      <alignment horizontal="center" vertical="center"/>
    </xf>
    <xf numFmtId="179" fontId="9" fillId="217" borderId="216" xfId="0">
      <alignment horizontal="center" vertical="center"/>
    </xf>
    <xf numFmtId="49" fontId="9" fillId="74" borderId="73" xfId="0">
      <alignment vertical="center"/>
    </xf>
    <xf numFmtId="49" fontId="9" fillId="101" borderId="100" xfId="0">
      <alignment horizontal="center" vertical="center"/>
    </xf>
    <xf numFmtId="177" fontId="9" fillId="208" borderId="207" xfId="0">
      <alignment horizontal="center" vertical="center"/>
    </xf>
    <xf numFmtId="49" fontId="9" fillId="247" borderId="246" xfId="0">
      <alignment vertical="center"/>
    </xf>
    <xf numFmtId="49" fontId="9" fillId="101" borderId="100" xfId="0">
      <alignment horizontal="center" vertical="center"/>
    </xf>
    <xf numFmtId="179" fontId="9" fillId="217" borderId="216" xfId="0">
      <alignment horizontal="center" vertical="center"/>
    </xf>
    <xf numFmtId="49" fontId="9" fillId="92" borderId="91" xfId="0">
      <alignment vertical="center"/>
    </xf>
    <xf numFmtId="49" fontId="9" fillId="101" borderId="100" xfId="0">
      <alignment horizontal="center" vertical="center"/>
    </xf>
    <xf numFmtId="49" fontId="9" fillId="115" borderId="114" xfId="0">
      <alignment horizontal="center" vertical="center"/>
    </xf>
    <xf numFmtId="49" fontId="9" fillId="253" borderId="252" xfId="0">
      <alignment vertical="center" wrapText="1"/>
    </xf>
    <xf numFmtId="49" fontId="9" fillId="101" borderId="100" xfId="0">
      <alignment horizontal="center" vertical="center"/>
    </xf>
    <xf numFmtId="179" fontId="9" fillId="217" borderId="216" xfId="0">
      <alignment horizontal="center" vertical="center"/>
    </xf>
    <xf numFmtId="49" fontId="9" fillId="254" borderId="253" xfId="0">
      <alignment horizontal="center" vertical="center"/>
    </xf>
    <xf numFmtId="49" fontId="9" fillId="201" borderId="200" xfId="0">
      <alignment horizontal="center" vertical="center"/>
    </xf>
    <xf numFmtId="49" fontId="9" fillId="115" borderId="114" xfId="0">
      <alignment horizontal="center" vertical="center"/>
    </xf>
    <xf numFmtId="49" fontId="9" fillId="115" borderId="114" xfId="0">
      <alignment horizontal="center" vertical="center"/>
    </xf>
    <xf numFmtId="49" fontId="9" fillId="247" borderId="246" xfId="0">
      <alignment vertical="center"/>
    </xf>
    <xf numFmtId="49" fontId="9" fillId="201" borderId="200" xfId="0">
      <alignment horizontal="center" vertical="center"/>
    </xf>
    <xf numFmtId="177" fontId="9" fillId="114" borderId="113" xfId="0">
      <alignment horizontal="right" vertical="center"/>
    </xf>
    <xf numFmtId="179" fontId="9" fillId="217" borderId="216" xfId="0">
      <alignment horizontal="center" vertical="center"/>
    </xf>
    <xf numFmtId="49" fontId="9" fillId="190" borderId="189" xfId="0">
      <alignment vertical="center"/>
    </xf>
    <xf numFmtId="0" fontId="5" fillId="255" borderId="254" xfId="0"/>
    <xf numFmtId="0" fontId="9" fillId="116" borderId="115" xfId="0">
      <alignment vertical="center"/>
    </xf>
    <xf numFmtId="0" fontId="9" fillId="116" borderId="115" xfId="0">
      <alignment vertical="center"/>
    </xf>
    <xf numFmtId="49" fontId="9" fillId="190" borderId="189" xfId="0">
      <alignment vertical="center"/>
    </xf>
    <xf numFmtId="0" fontId="5" fillId="255" borderId="254" xfId="0"/>
    <xf numFmtId="0" fontId="9" fillId="221" borderId="220" xfId="0">
      <alignment horizontal="right" vertical="center"/>
    </xf>
    <xf numFmtId="0" fontId="9" fillId="221" borderId="220" xfId="0">
      <alignment horizontal="right" vertical="center"/>
    </xf>
    <xf numFmtId="49" fontId="6" fillId="56" borderId="55" xfId="0">
      <alignment horizontal="center" vertical="center"/>
    </xf>
    <xf numFmtId="0" fontId="20" fillId="256" borderId="255" xfId="0">
      <alignment horizontal="center" vertical="center"/>
    </xf>
    <xf numFmtId="0" fontId="20" fillId="256" borderId="255" xfId="0">
      <alignment horizontal="center" vertical="center"/>
    </xf>
    <xf numFmtId="0" fontId="20" fillId="256" borderId="255" xfId="0">
      <alignment horizontal="center" vertical="center"/>
    </xf>
    <xf numFmtId="0" fontId="20" fillId="256" borderId="255" xfId="0">
      <alignment horizontal="center" vertical="center"/>
    </xf>
    <xf numFmtId="0" fontId="20" fillId="256" borderId="255" xfId="0">
      <alignment horizontal="center" vertical="center"/>
    </xf>
    <xf numFmtId="0" fontId="20" fillId="256" borderId="255" xfId="0">
      <alignment horizontal="center" vertical="center"/>
    </xf>
    <xf numFmtId="0" fontId="20" fillId="256" borderId="255" xfId="0">
      <alignment horizontal="center" vertical="center"/>
    </xf>
    <xf numFmtId="0" fontId="20" fillId="256" borderId="255" xfId="0">
      <alignment horizontal="center" vertical="center"/>
    </xf>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5" fillId="23" borderId="22" xfId="0"/>
    <xf numFmtId="0" fontId="9" fillId="29" borderId="28" xfId="0">
      <alignment horizontal="right"/>
    </xf>
    <xf numFmtId="49" fontId="9" fillId="257" borderId="256" xfId="0">
      <alignment horizontal="left" vertical="center" wrapText="1"/>
    </xf>
    <xf numFmtId="0" fontId="15" fillId="258" borderId="257" xfId="0">
      <alignment vertical="center"/>
    </xf>
    <xf numFmtId="0" fontId="15" fillId="258" borderId="257" xfId="0">
      <alignment vertical="center"/>
    </xf>
    <xf numFmtId="0" fontId="15" fillId="258" borderId="257" xfId="0">
      <alignment vertical="center"/>
    </xf>
    <xf numFmtId="0" fontId="15" fillId="258" borderId="257" xfId="0">
      <alignment vertical="center"/>
    </xf>
    <xf numFmtId="0" fontId="15" fillId="258" borderId="257" xfId="0">
      <alignment vertical="center"/>
    </xf>
    <xf numFmtId="0" fontId="15" fillId="259" borderId="258" xfId="0">
      <alignment horizontal="center" vertical="center"/>
    </xf>
    <xf numFmtId="0" fontId="15" fillId="258" borderId="257" xfId="0">
      <alignment vertical="center"/>
    </xf>
    <xf numFmtId="0" fontId="9" fillId="260" borderId="259" xfId="0">
      <alignment horizontal="right" vertical="center"/>
    </xf>
    <xf numFmtId="49" fontId="13" fillId="112" borderId="111" xfId="0">
      <alignment horizontal="center" vertical="center"/>
    </xf>
    <xf numFmtId="49" fontId="13" fillId="112" borderId="111" xfId="0">
      <alignment horizontal="center" vertical="center"/>
    </xf>
    <xf numFmtId="49" fontId="13" fillId="261" borderId="260" xfId="0">
      <alignment horizontal="center" vertical="center" wrapText="1"/>
    </xf>
    <xf numFmtId="49" fontId="13" fillId="261" borderId="260" xfId="0">
      <alignment horizontal="center" vertical="center" wrapText="1"/>
    </xf>
    <xf numFmtId="49" fontId="13" fillId="261" borderId="260" xfId="0">
      <alignment horizontal="center" vertical="center" wrapText="1"/>
    </xf>
    <xf numFmtId="49" fontId="13" fillId="261" borderId="260" xfId="0">
      <alignment horizontal="center" vertical="center" wrapText="1"/>
    </xf>
    <xf numFmtId="49" fontId="13" fillId="261" borderId="260" xfId="0">
      <alignment horizontal="center" vertical="center" wrapText="1"/>
    </xf>
    <xf numFmtId="49" fontId="13" fillId="112" borderId="111" xfId="0">
      <alignment horizontal="center" vertical="center"/>
    </xf>
    <xf numFmtId="49" fontId="13" fillId="112" borderId="111" xfId="0">
      <alignment horizontal="center" vertical="center"/>
    </xf>
    <xf numFmtId="49" fontId="9" fillId="113" borderId="112" xfId="0">
      <alignment vertical="center"/>
    </xf>
    <xf numFmtId="49" fontId="9" fillId="113" borderId="112" xfId="0">
      <alignment vertical="center"/>
    </xf>
    <xf numFmtId="177" fontId="9" fillId="114" borderId="113" xfId="0">
      <alignment horizontal="right" vertical="center"/>
    </xf>
    <xf numFmtId="177" fontId="9" fillId="208" borderId="207" xfId="0">
      <alignment horizontal="center"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49" fontId="9" fillId="113" borderId="112" xfId="0">
      <alignment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49" fontId="9" fillId="113" borderId="112" xfId="0">
      <alignment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49" fontId="9" fillId="113" borderId="112" xfId="0">
      <alignment vertical="center"/>
    </xf>
    <xf numFmtId="49" fontId="9" fillId="113" borderId="112" xfId="0">
      <alignment vertical="center"/>
    </xf>
    <xf numFmtId="49" fontId="9" fillId="113" borderId="112" xfId="0">
      <alignment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49" fontId="9" fillId="113" borderId="112" xfId="0">
      <alignment vertical="center"/>
    </xf>
    <xf numFmtId="177" fontId="9" fillId="114" borderId="113" xfId="0">
      <alignment horizontal="right"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49" fontId="9" fillId="113" borderId="112" xfId="0">
      <alignment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177" fontId="9" fillId="114" borderId="113" xfId="0">
      <alignment horizontal="right"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49" fontId="9" fillId="262" borderId="261" xfId="0">
      <alignment vertical="center" wrapText="1"/>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177" fontId="9" fillId="114" borderId="113" xfId="0">
      <alignment horizontal="right" vertical="center"/>
    </xf>
    <xf numFmtId="177" fontId="9" fillId="114" borderId="113" xfId="0">
      <alignment horizontal="right" vertical="center"/>
    </xf>
    <xf numFmtId="49" fontId="9" fillId="115" borderId="114" xfId="0">
      <alignment horizontal="center" vertical="center"/>
    </xf>
    <xf numFmtId="49" fontId="9" fillId="115" borderId="114" xfId="0">
      <alignment horizontal="center" vertical="center"/>
    </xf>
    <xf numFmtId="49" fontId="9" fillId="262" borderId="261" xfId="0">
      <alignment vertical="center" wrapText="1"/>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177" fontId="9" fillId="114" borderId="113" xfId="0">
      <alignment horizontal="right" vertical="center"/>
    </xf>
    <xf numFmtId="49" fontId="9" fillId="262" borderId="261" xfId="0">
      <alignment vertical="center" wrapText="1"/>
    </xf>
    <xf numFmtId="0" fontId="9" fillId="147" borderId="146" xfId="0">
      <alignment horizontal="center" vertical="center"/>
    </xf>
    <xf numFmtId="0" fontId="9" fillId="147" borderId="146" xfId="0">
      <alignment horizontal="center" vertical="center"/>
    </xf>
    <xf numFmtId="0" fontId="9" fillId="147" borderId="146" xfId="0">
      <alignment horizontal="center" vertical="center"/>
    </xf>
    <xf numFmtId="177" fontId="21" fillId="263" borderId="262" xfId="0">
      <alignment horizontal="right" vertical="center"/>
    </xf>
    <xf numFmtId="0" fontId="9" fillId="147" borderId="146" xfId="0">
      <alignment horizontal="center" vertical="center"/>
    </xf>
    <xf numFmtId="0" fontId="9" fillId="147" borderId="146" xfId="0">
      <alignment horizontal="center" vertical="center"/>
    </xf>
    <xf numFmtId="0" fontId="9" fillId="147" borderId="146" xfId="0">
      <alignment horizontal="center" vertical="center"/>
    </xf>
    <xf numFmtId="49" fontId="9" fillId="262" borderId="261" xfId="0">
      <alignment vertical="center" wrapText="1"/>
    </xf>
    <xf numFmtId="0" fontId="9" fillId="147" borderId="146" xfId="0">
      <alignment horizontal="center" vertical="center"/>
    </xf>
    <xf numFmtId="0" fontId="9" fillId="147" borderId="146" xfId="0">
      <alignment horizontal="center" vertical="center"/>
    </xf>
    <xf numFmtId="0" fontId="9" fillId="147" borderId="146" xfId="0">
      <alignment horizontal="center" vertical="center"/>
    </xf>
    <xf numFmtId="177" fontId="9" fillId="114" borderId="113" xfId="0">
      <alignment horizontal="right" vertical="center"/>
    </xf>
    <xf numFmtId="0" fontId="9" fillId="147" borderId="146" xfId="0">
      <alignment horizontal="center" vertical="center"/>
    </xf>
    <xf numFmtId="0" fontId="9" fillId="147" borderId="146" xfId="0">
      <alignment horizontal="center" vertical="center"/>
    </xf>
    <xf numFmtId="0" fontId="9" fillId="147" borderId="146" xfId="0">
      <alignment horizontal="center" vertical="center"/>
    </xf>
    <xf numFmtId="49" fontId="9" fillId="262" borderId="261" xfId="0">
      <alignment vertical="center" wrapText="1"/>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177" fontId="9" fillId="114" borderId="113" xfId="0">
      <alignment horizontal="right" vertical="center"/>
    </xf>
    <xf numFmtId="177" fontId="9" fillId="208" borderId="207" xfId="0">
      <alignment horizontal="center" vertical="center"/>
    </xf>
    <xf numFmtId="49" fontId="9" fillId="113" borderId="112" xfId="0">
      <alignment vertical="center"/>
    </xf>
    <xf numFmtId="49" fontId="9" fillId="113" borderId="112" xfId="0">
      <alignment vertical="center"/>
    </xf>
    <xf numFmtId="49" fontId="9" fillId="113" borderId="112" xfId="0">
      <alignment vertical="center"/>
    </xf>
    <xf numFmtId="177" fontId="9" fillId="114" borderId="113" xfId="0">
      <alignment horizontal="right" vertical="center"/>
    </xf>
    <xf numFmtId="177" fontId="9" fillId="114" borderId="113" xfId="0">
      <alignment horizontal="right"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49" fontId="9" fillId="113" borderId="112" xfId="0">
      <alignment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49" fontId="9" fillId="115" borderId="114" xfId="0">
      <alignment horizontal="center" vertical="center"/>
    </xf>
    <xf numFmtId="49" fontId="9" fillId="113" borderId="112" xfId="0">
      <alignment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177" fontId="9" fillId="114" borderId="113" xfId="0">
      <alignment horizontal="right" vertical="center"/>
    </xf>
    <xf numFmtId="177" fontId="9" fillId="114" borderId="113" xfId="0">
      <alignment horizontal="right" vertical="center"/>
    </xf>
    <xf numFmtId="49" fontId="9" fillId="115" borderId="114" xfId="0">
      <alignment horizontal="center" vertical="center"/>
    </xf>
    <xf numFmtId="49" fontId="9" fillId="115" borderId="114" xfId="0">
      <alignment horizontal="center" vertical="center"/>
    </xf>
    <xf numFmtId="49" fontId="9" fillId="262" borderId="261" xfId="0">
      <alignment vertical="center" wrapText="1"/>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177" fontId="9" fillId="114" borderId="113" xfId="0">
      <alignment horizontal="right" vertical="center"/>
    </xf>
    <xf numFmtId="177" fontId="9" fillId="114" borderId="113" xfId="0">
      <alignment horizontal="right" vertical="center"/>
    </xf>
    <xf numFmtId="49" fontId="9" fillId="115" borderId="114" xfId="0">
      <alignment horizontal="center" vertical="center"/>
    </xf>
    <xf numFmtId="49" fontId="9" fillId="115" borderId="114" xfId="0">
      <alignment horizontal="center" vertical="center"/>
    </xf>
    <xf numFmtId="49" fontId="9" fillId="113" borderId="112" xfId="0">
      <alignment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49" fontId="9" fillId="115" borderId="114" xfId="0">
      <alignment horizontal="center" vertical="center"/>
    </xf>
    <xf numFmtId="49" fontId="9" fillId="113" borderId="112" xfId="0">
      <alignment vertical="center"/>
    </xf>
    <xf numFmtId="49" fontId="9" fillId="113" borderId="112" xfId="0">
      <alignment vertical="center"/>
    </xf>
    <xf numFmtId="49" fontId="9" fillId="113" borderId="112" xfId="0">
      <alignment vertical="center"/>
    </xf>
    <xf numFmtId="177" fontId="9" fillId="114" borderId="113" xfId="0">
      <alignment horizontal="right" vertical="center"/>
    </xf>
    <xf numFmtId="177" fontId="9" fillId="114" borderId="113" xfId="0">
      <alignment horizontal="right"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49" fontId="9" fillId="113" borderId="112" xfId="0">
      <alignment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49" fontId="9" fillId="115" borderId="114" xfId="0">
      <alignment horizontal="center" vertical="center"/>
    </xf>
    <xf numFmtId="49" fontId="9" fillId="113" borderId="112" xfId="0">
      <alignment vertical="center"/>
    </xf>
    <xf numFmtId="177" fontId="9" fillId="208" borderId="207" xfId="0">
      <alignment horizontal="center" vertical="center"/>
    </xf>
    <xf numFmtId="177" fontId="9" fillId="208" borderId="207" xfId="0">
      <alignment horizontal="center" vertical="center"/>
    </xf>
    <xf numFmtId="177" fontId="9" fillId="208" borderId="207" xfId="0">
      <alignment horizontal="center" vertical="center"/>
    </xf>
    <xf numFmtId="177" fontId="9" fillId="208" borderId="207" xfId="0">
      <alignment horizontal="center" vertical="center"/>
    </xf>
    <xf numFmtId="177" fontId="9" fillId="114" borderId="113" xfId="0">
      <alignment horizontal="right" vertical="center"/>
    </xf>
    <xf numFmtId="177" fontId="9" fillId="208" borderId="207" xfId="0">
      <alignment horizontal="center" vertical="center"/>
    </xf>
    <xf numFmtId="177" fontId="9" fillId="208" borderId="207" xfId="0">
      <alignment horizontal="center" vertical="center"/>
    </xf>
    <xf numFmtId="49" fontId="9" fillId="113" borderId="112" xfId="0">
      <alignment vertical="center"/>
    </xf>
    <xf numFmtId="49" fontId="9" fillId="115" borderId="114" xfId="0">
      <alignment horizontal="center" vertical="center"/>
    </xf>
    <xf numFmtId="49" fontId="9" fillId="115" borderId="114" xfId="0">
      <alignment horizontal="center" vertical="center"/>
    </xf>
    <xf numFmtId="49" fontId="9" fillId="115" borderId="114" xfId="0">
      <alignment horizontal="center" vertical="center"/>
    </xf>
    <xf numFmtId="177" fontId="9" fillId="114" borderId="113" xfId="0">
      <alignment horizontal="right" vertical="center"/>
    </xf>
    <xf numFmtId="177" fontId="9" fillId="114" borderId="113" xfId="0">
      <alignment horizontal="right" vertical="center"/>
    </xf>
    <xf numFmtId="177" fontId="9" fillId="114" borderId="113" xfId="0">
      <alignment horizontal="right" vertical="center"/>
    </xf>
    <xf numFmtId="49" fontId="9" fillId="115" borderId="114" xfId="0">
      <alignment horizontal="center" vertical="center"/>
    </xf>
    <xf numFmtId="49" fontId="9" fillId="113" borderId="112" xfId="0">
      <alignment vertical="center"/>
    </xf>
    <xf numFmtId="49" fontId="15" fillId="264" borderId="263" xfId="0">
      <alignment vertical="center"/>
    </xf>
    <xf numFmtId="0" fontId="15" fillId="265" borderId="264" xfId="0">
      <alignment vertical="center"/>
    </xf>
    <xf numFmtId="0" fontId="15" fillId="265" borderId="264" xfId="0">
      <alignment vertical="center"/>
    </xf>
    <xf numFmtId="0" fontId="15" fillId="265" borderId="264" xfId="0">
      <alignment vertical="center"/>
    </xf>
    <xf numFmtId="0" fontId="15" fillId="265" borderId="264" xfId="0">
      <alignment vertical="center"/>
    </xf>
    <xf numFmtId="0" fontId="15" fillId="265" borderId="264" xfId="0">
      <alignment vertical="center"/>
    </xf>
    <xf numFmtId="0" fontId="15" fillId="266" borderId="265" xfId="0">
      <alignment horizontal="center" vertical="center"/>
    </xf>
    <xf numFmtId="0" fontId="15" fillId="265" borderId="264" xfId="0">
      <alignment vertical="center"/>
    </xf>
    <xf numFmtId="49" fontId="9" fillId="103" borderId="102" xfId="0">
      <alignment horizontal="right" vertical="center"/>
    </xf>
    <xf numFmtId="0" fontId="6" fillId="24" borderId="23" xfId="0">
      <alignment horizontal="center" vertical="center"/>
    </xf>
    <xf numFmtId="0" fontId="22" fillId="267" borderId="266" xfId="0"/>
    <xf numFmtId="0" fontId="22" fillId="267" borderId="266" xfId="0"/>
    <xf numFmtId="0" fontId="22" fillId="267" borderId="266" xfId="0"/>
    <xf numFmtId="0" fontId="22" fillId="267" borderId="266" xfId="0"/>
    <xf numFmtId="0" fontId="22" fillId="267" borderId="266" xfId="0"/>
    <xf numFmtId="0" fontId="22" fillId="267" borderId="266" xfId="0"/>
    <xf numFmtId="0" fontId="22" fillId="267" borderId="266" xfId="0"/>
    <xf numFmtId="0" fontId="22" fillId="267" borderId="266" xfId="0"/>
    <xf numFmtId="0" fontId="22" fillId="267" borderId="266" xfId="0"/>
    <xf numFmtId="0" fontId="22" fillId="267" borderId="266" xfId="0"/>
    <xf numFmtId="0" fontId="22" fillId="267" borderId="266" xfId="0"/>
    <xf numFmtId="0" fontId="22" fillId="267" borderId="266" xfId="0"/>
    <xf numFmtId="0" fontId="22" fillId="267" borderId="266" xfId="0"/>
    <xf numFmtId="0" fontId="22" fillId="267" borderId="266" xfId="0"/>
    <xf numFmtId="0" fontId="22" fillId="267" borderId="266" xfId="0"/>
    <xf numFmtId="0" fontId="10" fillId="158" borderId="157" xfId="0">
      <alignment vertical="center"/>
    </xf>
    <xf numFmtId="0" fontId="10" fillId="158" borderId="157" xfId="0">
      <alignment vertical="center"/>
    </xf>
    <xf numFmtId="0" fontId="10" fillId="158" borderId="157" xfId="0">
      <alignment vertical="center"/>
    </xf>
    <xf numFmtId="0" fontId="10" fillId="158" borderId="157" xfId="0">
      <alignment vertical="center"/>
    </xf>
    <xf numFmtId="0" fontId="10" fillId="158" borderId="157" xfId="0">
      <alignment vertical="center"/>
    </xf>
    <xf numFmtId="0" fontId="10" fillId="158" borderId="157" xfId="0">
      <alignment vertical="center"/>
    </xf>
    <xf numFmtId="0" fontId="10" fillId="158" borderId="157" xfId="0">
      <alignment vertical="center"/>
    </xf>
    <xf numFmtId="0" fontId="9" fillId="90" borderId="89" xfId="0">
      <alignment horizontal="right" vertical="center"/>
    </xf>
    <xf numFmtId="49" fontId="9" fillId="207" borderId="206" xfId="0">
      <alignment horizontal="left" vertical="center" wrapText="1"/>
    </xf>
    <xf numFmtId="0" fontId="9" fillId="150" borderId="149" xfId="0">
      <alignment vertical="center"/>
    </xf>
    <xf numFmtId="0" fontId="9" fillId="150" borderId="149" xfId="0">
      <alignment vertical="center"/>
    </xf>
    <xf numFmtId="0" fontId="9" fillId="268" borderId="267" xfId="0">
      <alignment horizontal="center" vertical="center"/>
    </xf>
    <xf numFmtId="0" fontId="9" fillId="150" borderId="149" xfId="0">
      <alignment vertical="center"/>
    </xf>
    <xf numFmtId="0" fontId="9" fillId="150" borderId="149" xfId="0">
      <alignment vertical="center"/>
    </xf>
    <xf numFmtId="0" fontId="9" fillId="150" borderId="149" xfId="0">
      <alignment vertical="center"/>
    </xf>
    <xf numFmtId="0" fontId="9" fillId="151" borderId="150" xfId="0">
      <alignment horizontal="right" vertical="center"/>
    </xf>
    <xf numFmtId="0" fontId="13" fillId="68" borderId="67" xfId="0">
      <alignment horizontal="center" vertical="center"/>
    </xf>
    <xf numFmtId="0" fontId="13" fillId="174" borderId="173" xfId="0">
      <alignment horizontal="center" vertical="center" wrapText="1"/>
    </xf>
    <xf numFmtId="0" fontId="13" fillId="174" borderId="173" xfId="0">
      <alignment horizontal="center" vertical="center" wrapText="1"/>
    </xf>
    <xf numFmtId="0" fontId="13" fillId="174" borderId="173" xfId="0">
      <alignment horizontal="center" vertical="center" wrapText="1"/>
    </xf>
    <xf numFmtId="0" fontId="13" fillId="68" borderId="67" xfId="0">
      <alignment horizontal="center" vertical="center"/>
    </xf>
    <xf numFmtId="0" fontId="13" fillId="174" borderId="173" xfId="0">
      <alignment horizontal="center" vertical="center" wrapText="1"/>
    </xf>
    <xf numFmtId="0" fontId="13" fillId="174" borderId="173" xfId="0">
      <alignment horizontal="center" vertical="center" wrapText="1"/>
    </xf>
    <xf numFmtId="0" fontId="13" fillId="174" borderId="173" xfId="0">
      <alignment horizontal="center" vertical="center" wrapText="1"/>
    </xf>
    <xf numFmtId="0" fontId="9" fillId="124" borderId="123" xfId="0">
      <alignment vertical="center"/>
    </xf>
    <xf numFmtId="177" fontId="9" fillId="277" borderId="268" xfId="0" applyFill="1">
      <alignment horizontal="right" vertical="center"/>
    </xf>
    <xf numFmtId="0" fontId="9" fillId="124" borderId="123" xfId="0">
      <alignment vertical="center"/>
    </xf>
    <xf numFmtId="0" fontId="9" fillId="124" borderId="123" xfId="0">
      <alignment vertical="center"/>
    </xf>
    <xf numFmtId="177" fontId="9" fillId="78" borderId="77" xfId="0">
      <alignment horizontal="right" vertical="center"/>
    </xf>
    <xf numFmtId="0" fontId="9" fillId="107" borderId="106" xfId="0">
      <alignment horizontal="center" vertical="center"/>
    </xf>
    <xf numFmtId="0" fontId="9" fillId="124" borderId="123" xfId="0">
      <alignmen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0" fontId="9" fillId="124" borderId="123" xfId="0">
      <alignment vertical="center"/>
    </xf>
    <xf numFmtId="0" fontId="9" fillId="124" borderId="123" xfId="0">
      <alignmen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0" fontId="9" fillId="124" borderId="123" xfId="0">
      <alignment vertical="center"/>
    </xf>
    <xf numFmtId="0" fontId="9" fillId="107" borderId="106" xfId="0">
      <alignment horizontal="center" vertical="center"/>
    </xf>
    <xf numFmtId="0" fontId="9" fillId="107" borderId="106" xfId="0">
      <alignment horizontal="center" vertical="center"/>
    </xf>
    <xf numFmtId="0" fontId="9" fillId="107" borderId="106" xfId="0">
      <alignment horizontal="center" vertical="center"/>
    </xf>
    <xf numFmtId="0" fontId="9" fillId="107" borderId="106" xfId="0">
      <alignment horizontal="center" vertical="center"/>
    </xf>
    <xf numFmtId="0" fontId="9" fillId="124" borderId="123" xfId="0">
      <alignment vertical="center"/>
    </xf>
    <xf numFmtId="0" fontId="9" fillId="124" borderId="123" xfId="0">
      <alignment vertical="center"/>
    </xf>
    <xf numFmtId="177" fontId="9" fillId="78" borderId="77" xfId="0">
      <alignment horizontal="right" vertical="center"/>
    </xf>
    <xf numFmtId="0" fontId="9" fillId="107" borderId="106" xfId="0">
      <alignment horizontal="center" vertical="center"/>
    </xf>
    <xf numFmtId="0" fontId="9" fillId="107" borderId="106" xfId="0">
      <alignment horizontal="center" vertical="center"/>
    </xf>
    <xf numFmtId="0" fontId="9" fillId="124" borderId="123" xfId="0">
      <alignment vertical="center"/>
    </xf>
    <xf numFmtId="0" fontId="9" fillId="107" borderId="106" xfId="0">
      <alignment horizontal="center" vertical="center"/>
    </xf>
    <xf numFmtId="0" fontId="9" fillId="107" borderId="106" xfId="0">
      <alignment horizontal="center" vertical="center"/>
    </xf>
    <xf numFmtId="0" fontId="9" fillId="107" borderId="106" xfId="0">
      <alignment horizontal="center" vertical="center"/>
    </xf>
    <xf numFmtId="0" fontId="9" fillId="107" borderId="106" xfId="0">
      <alignment horizontal="center" vertical="center"/>
    </xf>
    <xf numFmtId="0" fontId="9" fillId="107" borderId="106" xfId="0">
      <alignment horizontal="center" vertical="center"/>
    </xf>
    <xf numFmtId="0" fontId="9" fillId="107" borderId="106" xfId="0">
      <alignment horizontal="center" vertical="center"/>
    </xf>
    <xf numFmtId="0" fontId="9" fillId="107" borderId="106" xfId="0">
      <alignment horizontal="center" vertical="center"/>
    </xf>
    <xf numFmtId="0" fontId="9" fillId="107" borderId="106" xfId="0">
      <alignment horizontal="center" vertical="center"/>
    </xf>
    <xf numFmtId="0" fontId="9" fillId="28" borderId="27" xfId="0"/>
    <xf numFmtId="0" fontId="9" fillId="28" borderId="27" xfId="0"/>
    <xf numFmtId="0" fontId="9" fillId="28" borderId="27" xfId="0"/>
    <xf numFmtId="0" fontId="9" fillId="28" borderId="27" xfId="0"/>
    <xf numFmtId="0" fontId="9" fillId="84" borderId="83" xfId="0">
      <alignment vertical="center"/>
    </xf>
    <xf numFmtId="0" fontId="9" fillId="84" borderId="83" xfId="0">
      <alignment vertical="center"/>
    </xf>
    <xf numFmtId="0" fontId="9" fillId="84" borderId="83" xfId="0">
      <alignment vertical="center"/>
    </xf>
    <xf numFmtId="0" fontId="9" fillId="90" borderId="89" xfId="0">
      <alignment horizontal="right" vertical="center"/>
    </xf>
    <xf numFmtId="49" fontId="6" fillId="56" borderId="55" xfId="0">
      <alignment horizontal="center" vertical="center"/>
    </xf>
    <xf numFmtId="0" fontId="6" fillId="24" borderId="23" xfId="0">
      <alignment horizontal="center" vertical="center"/>
    </xf>
    <xf numFmtId="0" fontId="5" fillId="23" borderId="22" xfId="0"/>
    <xf numFmtId="0" fontId="5" fillId="23" borderId="22" xfId="0"/>
    <xf numFmtId="0" fontId="6" fillId="24" borderId="23" xfId="0">
      <alignment horizontal="center" vertical="center"/>
    </xf>
    <xf numFmtId="0" fontId="6" fillId="24" borderId="23" xfId="0">
      <alignment horizontal="center" vertical="center"/>
    </xf>
    <xf numFmtId="49" fontId="9" fillId="109" borderId="108" xfId="0">
      <alignment vertical="center"/>
    </xf>
    <xf numFmtId="49" fontId="9" fillId="111" borderId="110" xfId="0">
      <alignment horizontal="center" vertical="center"/>
    </xf>
    <xf numFmtId="49" fontId="5" fillId="270" borderId="269" xfId="0"/>
    <xf numFmtId="49" fontId="5" fillId="270" borderId="269" xfId="0"/>
    <xf numFmtId="49" fontId="9" fillId="111" borderId="110" xfId="0">
      <alignment horizontal="center" vertical="center"/>
    </xf>
    <xf numFmtId="49" fontId="9" fillId="110" borderId="109" xfId="0">
      <alignment horizontal="right" vertical="center"/>
    </xf>
    <xf numFmtId="49" fontId="13" fillId="261" borderId="260" xfId="0">
      <alignment horizontal="center" vertical="center" wrapText="1"/>
    </xf>
    <xf numFmtId="49" fontId="13" fillId="261" borderId="260" xfId="0">
      <alignment horizontal="center" vertical="center" wrapText="1"/>
    </xf>
    <xf numFmtId="49" fontId="13" fillId="261" borderId="260" xfId="0">
      <alignment horizontal="center" vertical="center" wrapText="1"/>
    </xf>
    <xf numFmtId="49" fontId="13" fillId="261" borderId="260" xfId="0">
      <alignment horizontal="center" vertical="center" wrapText="1"/>
    </xf>
    <xf numFmtId="49" fontId="13" fillId="261" borderId="260" xfId="0">
      <alignment horizontal="center" vertical="center" wrapText="1"/>
    </xf>
    <xf numFmtId="49" fontId="13" fillId="261" borderId="260" xfId="0">
      <alignment horizontal="center" vertical="center" wrapText="1"/>
    </xf>
    <xf numFmtId="49" fontId="9" fillId="271" borderId="270" xfId="0">
      <alignment horizontal="left" vertical="center"/>
    </xf>
    <xf numFmtId="49" fontId="9" fillId="115" borderId="114" xfId="0">
      <alignment horizontal="center" vertical="center"/>
    </xf>
    <xf numFmtId="49" fontId="9" fillId="115" borderId="114" xfId="0">
      <alignment horizontal="center" vertical="center"/>
    </xf>
    <xf numFmtId="49" fontId="9" fillId="113" borderId="112" xfId="0">
      <alignment vertical="center"/>
    </xf>
    <xf numFmtId="49" fontId="9" fillId="115" borderId="114" xfId="0">
      <alignment horizontal="center" vertical="center"/>
    </xf>
    <xf numFmtId="177" fontId="9" fillId="114" borderId="113" xfId="0">
      <alignment horizontal="right" vertical="center"/>
    </xf>
    <xf numFmtId="49" fontId="9" fillId="271" borderId="270" xfId="0">
      <alignment horizontal="left" vertical="center"/>
    </xf>
    <xf numFmtId="49" fontId="9" fillId="115" borderId="114" xfId="0">
      <alignment horizontal="center" vertical="center"/>
    </xf>
    <xf numFmtId="177" fontId="9" fillId="114" borderId="113" xfId="0">
      <alignment horizontal="right" vertical="center"/>
    </xf>
    <xf numFmtId="49" fontId="9" fillId="113" borderId="112" xfId="0">
      <alignment vertical="center"/>
    </xf>
    <xf numFmtId="49" fontId="9" fillId="115" borderId="114" xfId="0">
      <alignment horizontal="center" vertical="center"/>
    </xf>
    <xf numFmtId="177" fontId="9" fillId="114" borderId="113" xfId="0">
      <alignment horizontal="right" vertical="center"/>
    </xf>
    <xf numFmtId="49" fontId="9" fillId="271" borderId="270" xfId="0">
      <alignment horizontal="left" vertical="center"/>
    </xf>
    <xf numFmtId="49" fontId="9" fillId="115" borderId="114" xfId="0">
      <alignment horizontal="center" vertical="center"/>
    </xf>
    <xf numFmtId="177" fontId="9" fillId="114" borderId="113" xfId="0">
      <alignment horizontal="right" vertical="center"/>
    </xf>
    <xf numFmtId="49" fontId="9" fillId="113" borderId="112" xfId="0">
      <alignment vertical="center"/>
    </xf>
    <xf numFmtId="49" fontId="9" fillId="115" borderId="114" xfId="0">
      <alignment horizontal="center" vertical="center"/>
    </xf>
    <xf numFmtId="177" fontId="9" fillId="114" borderId="113" xfId="0">
      <alignment horizontal="right" vertical="center"/>
    </xf>
    <xf numFmtId="49" fontId="9" fillId="271" borderId="270" xfId="0">
      <alignment horizontal="left" vertical="center"/>
    </xf>
    <xf numFmtId="49" fontId="9" fillId="115" borderId="114" xfId="0">
      <alignment horizontal="center" vertical="center"/>
    </xf>
    <xf numFmtId="177" fontId="9" fillId="114" borderId="113" xfId="0">
      <alignment horizontal="right" vertical="center"/>
    </xf>
    <xf numFmtId="49" fontId="9" fillId="113" borderId="112" xfId="0">
      <alignment vertical="center"/>
    </xf>
    <xf numFmtId="49" fontId="9" fillId="115" borderId="114" xfId="0">
      <alignment horizontal="center" vertical="center"/>
    </xf>
    <xf numFmtId="177" fontId="9" fillId="114" borderId="113" xfId="0">
      <alignment horizontal="right" vertical="center"/>
    </xf>
    <xf numFmtId="49" fontId="9" fillId="271" borderId="270" xfId="0">
      <alignment horizontal="left" vertical="center"/>
    </xf>
    <xf numFmtId="49" fontId="9" fillId="115" borderId="114" xfId="0">
      <alignment horizontal="center" vertical="center"/>
    </xf>
    <xf numFmtId="177" fontId="9" fillId="114" borderId="113" xfId="0">
      <alignment horizontal="right" vertical="center"/>
    </xf>
    <xf numFmtId="49" fontId="9" fillId="113" borderId="112" xfId="0">
      <alignment vertical="center"/>
    </xf>
    <xf numFmtId="49" fontId="9" fillId="115" borderId="114" xfId="0">
      <alignment horizontal="center" vertical="center"/>
    </xf>
    <xf numFmtId="49" fontId="9" fillId="271" borderId="270" xfId="0">
      <alignment horizontal="left" vertical="center"/>
    </xf>
    <xf numFmtId="49" fontId="9" fillId="115" borderId="114" xfId="0">
      <alignment horizontal="center" vertical="center"/>
    </xf>
    <xf numFmtId="177" fontId="9" fillId="114" borderId="113" xfId="0">
      <alignment horizontal="right" vertical="center"/>
    </xf>
    <xf numFmtId="49" fontId="9" fillId="113" borderId="112" xfId="0">
      <alignment vertical="center"/>
    </xf>
    <xf numFmtId="49" fontId="9" fillId="115" borderId="114" xfId="0">
      <alignment horizontal="center" vertical="center"/>
    </xf>
    <xf numFmtId="49" fontId="9" fillId="271" borderId="270" xfId="0">
      <alignment horizontal="left" vertical="center"/>
    </xf>
    <xf numFmtId="49" fontId="9" fillId="115" borderId="114" xfId="0">
      <alignment horizontal="center" vertical="center"/>
    </xf>
    <xf numFmtId="177" fontId="9" fillId="114" borderId="113" xfId="0">
      <alignment horizontal="right" vertical="center"/>
    </xf>
    <xf numFmtId="49" fontId="9" fillId="113" borderId="112" xfId="0">
      <alignment vertical="center"/>
    </xf>
    <xf numFmtId="49" fontId="9" fillId="115" borderId="114" xfId="0">
      <alignment horizontal="center" vertical="center"/>
    </xf>
    <xf numFmtId="49" fontId="9" fillId="271" borderId="270" xfId="0">
      <alignment horizontal="left" vertical="center"/>
    </xf>
    <xf numFmtId="49" fontId="9" fillId="115" borderId="114" xfId="0">
      <alignment horizontal="center" vertical="center"/>
    </xf>
    <xf numFmtId="177" fontId="9" fillId="114" borderId="113" xfId="0">
      <alignment horizontal="right" vertical="center"/>
    </xf>
    <xf numFmtId="49" fontId="9" fillId="113" borderId="112" xfId="0">
      <alignment vertical="center"/>
    </xf>
    <xf numFmtId="49" fontId="9" fillId="115" borderId="114" xfId="0">
      <alignment horizontal="center" vertical="center"/>
    </xf>
    <xf numFmtId="177" fontId="9" fillId="114" borderId="113" xfId="0">
      <alignment horizontal="right" vertical="center"/>
    </xf>
    <xf numFmtId="49" fontId="9" fillId="271" borderId="270" xfId="0">
      <alignment horizontal="left" vertical="center"/>
    </xf>
    <xf numFmtId="49" fontId="9" fillId="115" borderId="114" xfId="0">
      <alignment horizontal="center" vertical="center"/>
    </xf>
    <xf numFmtId="177" fontId="9" fillId="114" borderId="113" xfId="0">
      <alignment horizontal="right" vertical="center"/>
    </xf>
    <xf numFmtId="49" fontId="9" fillId="271" borderId="270" xfId="0">
      <alignment horizontal="left" vertical="center"/>
    </xf>
    <xf numFmtId="49" fontId="9" fillId="115" borderId="114" xfId="0">
      <alignment horizontal="center" vertical="center"/>
    </xf>
    <xf numFmtId="177" fontId="9" fillId="114" borderId="113" xfId="0">
      <alignment horizontal="right" vertical="center"/>
    </xf>
    <xf numFmtId="49" fontId="9" fillId="271" borderId="270" xfId="0">
      <alignment horizontal="left" vertical="center"/>
    </xf>
    <xf numFmtId="49" fontId="9" fillId="115" borderId="114" xfId="0">
      <alignment horizontal="center" vertical="center"/>
    </xf>
    <xf numFmtId="177" fontId="9" fillId="114" borderId="113" xfId="0">
      <alignment horizontal="right" vertical="center"/>
    </xf>
    <xf numFmtId="49" fontId="9" fillId="113" borderId="112" xfId="0">
      <alignment vertical="center"/>
    </xf>
    <xf numFmtId="49" fontId="9" fillId="115" borderId="114" xfId="0">
      <alignment horizontal="center" vertical="center"/>
    </xf>
    <xf numFmtId="49" fontId="9" fillId="271" borderId="270" xfId="0">
      <alignment horizontal="left" vertical="center"/>
    </xf>
    <xf numFmtId="49" fontId="9" fillId="115" borderId="114" xfId="0">
      <alignment horizontal="center" vertical="center"/>
    </xf>
    <xf numFmtId="177" fontId="9" fillId="114" borderId="113" xfId="0">
      <alignment horizontal="right" vertical="center"/>
    </xf>
    <xf numFmtId="49" fontId="9" fillId="113" borderId="112" xfId="0">
      <alignment vertical="center"/>
    </xf>
    <xf numFmtId="49" fontId="9" fillId="115" borderId="114" xfId="0">
      <alignment horizontal="center" vertical="center"/>
    </xf>
    <xf numFmtId="177" fontId="9" fillId="114" borderId="113" xfId="0">
      <alignment horizontal="right" vertical="center"/>
    </xf>
    <xf numFmtId="49" fontId="9" fillId="271" borderId="270" xfId="0">
      <alignment horizontal="left" vertical="center"/>
    </xf>
    <xf numFmtId="49" fontId="9" fillId="115" borderId="114" xfId="0">
      <alignment horizontal="center" vertical="center"/>
    </xf>
    <xf numFmtId="177" fontId="9" fillId="114" borderId="113" xfId="0">
      <alignment horizontal="right" vertical="center"/>
    </xf>
    <xf numFmtId="49" fontId="9" fillId="113" borderId="112" xfId="0">
      <alignment vertical="center"/>
    </xf>
    <xf numFmtId="49" fontId="9" fillId="115" borderId="114" xfId="0">
      <alignment horizontal="center" vertical="center"/>
    </xf>
    <xf numFmtId="177" fontId="9" fillId="114" borderId="113" xfId="0">
      <alignment horizontal="right" vertical="center"/>
    </xf>
    <xf numFmtId="0" fontId="15" fillId="85" borderId="84" xfId="0"/>
    <xf numFmtId="0" fontId="15" fillId="272" borderId="271" xfId="0">
      <alignment horizontal="center"/>
    </xf>
    <xf numFmtId="0" fontId="15" fillId="85" borderId="84" xfId="0"/>
    <xf numFmtId="0" fontId="15" fillId="85" borderId="84" xfId="0"/>
    <xf numFmtId="0" fontId="15" fillId="272" borderId="271" xfId="0">
      <alignment horizontal="center"/>
    </xf>
    <xf numFmtId="0" fontId="9" fillId="221" borderId="220" xfId="0">
      <alignment horizontal="right" vertical="center"/>
    </xf>
    <xf numFmtId="49" fontId="6" fillId="56" borderId="55" xfId="0">
      <alignment horizontal="center" vertical="center"/>
    </xf>
    <xf numFmtId="0" fontId="6" fillId="24" borderId="23" xfId="0">
      <alignment horizontal="center" vertical="center"/>
    </xf>
    <xf numFmtId="0" fontId="6" fillId="24" borderId="23" xfId="0">
      <alignment horizontal="center" vertical="center"/>
    </xf>
    <xf numFmtId="49" fontId="9" fillId="63" borderId="62" xfId="0">
      <alignment vertical="center"/>
    </xf>
    <xf numFmtId="49" fontId="9" fillId="64" borderId="63" xfId="0">
      <alignment horizontal="center" vertical="center"/>
    </xf>
    <xf numFmtId="49" fontId="9" fillId="66" borderId="65" xfId="0">
      <alignment horizontal="right" vertical="center"/>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9" fillId="145" borderId="144" xfId="0">
      <alignment horizontal="left" vertical="center"/>
    </xf>
    <xf numFmtId="49" fontId="9" fillId="120" borderId="119" xfId="0">
      <alignment horizontal="center" vertical="center"/>
    </xf>
    <xf numFmtId="49" fontId="9" fillId="120" borderId="119" xfId="0">
      <alignment horizontal="center"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49" fontId="9" fillId="271" borderId="270" xfId="0">
      <alignment horizontal="left" vertical="center"/>
    </xf>
    <xf numFmtId="49" fontId="9" fillId="273" borderId="272" xfId="0">
      <alignment horizontal="center" vertical="center" wrapText="1"/>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49" fontId="9" fillId="271" borderId="270" xfId="0">
      <alignment horizontal="left" vertical="center"/>
    </xf>
    <xf numFmtId="49" fontId="9" fillId="273" borderId="272" xfId="0">
      <alignment horizontal="center" vertical="center" wrapText="1"/>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49" fontId="9" fillId="271" borderId="270" xfId="0">
      <alignment horizontal="left" vertical="center"/>
    </xf>
    <xf numFmtId="49" fontId="9" fillId="273" borderId="272" xfId="0">
      <alignment horizontal="center" vertical="center" wrapText="1"/>
    </xf>
    <xf numFmtId="49" fontId="9" fillId="271" borderId="270" xfId="0">
      <alignment horizontal="left" vertical="center"/>
    </xf>
    <xf numFmtId="49" fontId="9" fillId="273" borderId="272" xfId="0">
      <alignment horizontal="center" vertical="center" wrapText="1"/>
    </xf>
    <xf numFmtId="179" fontId="9" fillId="249" borderId="248" xfId="0">
      <alignment horizontal="right" vertical="center"/>
    </xf>
    <xf numFmtId="0" fontId="9" fillId="116" borderId="115" xfId="0">
      <alignment vertical="center"/>
    </xf>
    <xf numFmtId="0" fontId="9" fillId="116" borderId="115" xfId="0">
      <alignment vertical="center"/>
    </xf>
    <xf numFmtId="49" fontId="9" fillId="103" borderId="102" xfId="0">
      <alignment horizontal="right" vertical="center"/>
    </xf>
    <xf numFmtId="49" fontId="6" fillId="56" borderId="55" xfId="0">
      <alignment horizontal="center" vertical="center"/>
    </xf>
    <xf numFmtId="0" fontId="6" fillId="24" borderId="23" xfId="0">
      <alignment horizontal="center" vertical="center"/>
    </xf>
    <xf numFmtId="0" fontId="6" fillId="24" borderId="23" xfId="0">
      <alignment horizontal="center" vertical="center"/>
    </xf>
    <xf numFmtId="49" fontId="9" fillId="63" borderId="62" xfId="0">
      <alignment vertical="center"/>
    </xf>
    <xf numFmtId="49" fontId="9" fillId="64" borderId="63" xfId="0">
      <alignment horizontal="center" vertical="center"/>
    </xf>
    <xf numFmtId="49" fontId="9" fillId="66" borderId="65" xfId="0">
      <alignment horizontal="right" vertical="center"/>
    </xf>
    <xf numFmtId="49" fontId="13" fillId="71" borderId="70" xfId="0">
      <alignment horizontal="center" vertical="center" wrapText="1"/>
    </xf>
    <xf numFmtId="49" fontId="13" fillId="71" borderId="70" xfId="0">
      <alignment horizontal="center" vertical="center" wrapText="1"/>
    </xf>
    <xf numFmtId="49" fontId="13" fillId="71" borderId="70" xfId="0">
      <alignment horizontal="center" vertical="center" wrapText="1"/>
    </xf>
    <xf numFmtId="49" fontId="9" fillId="145" borderId="144" xfId="0">
      <alignment horizontal="left" vertical="center"/>
    </xf>
    <xf numFmtId="49" fontId="9" fillId="120" borderId="119" xfId="0">
      <alignment horizontal="center" vertical="center"/>
    </xf>
    <xf numFmtId="49" fontId="9" fillId="120" borderId="119" xfId="0">
      <alignment horizontal="center"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49" fontId="9" fillId="271" borderId="270" xfId="0">
      <alignment horizontal="left" vertical="center"/>
    </xf>
    <xf numFmtId="49" fontId="9" fillId="273" borderId="272" xfId="0">
      <alignment horizontal="center" vertical="center" wrapText="1"/>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49" fontId="9" fillId="271" borderId="270" xfId="0">
      <alignment horizontal="left" vertical="center"/>
    </xf>
    <xf numFmtId="49" fontId="9" fillId="273" borderId="272" xfId="0">
      <alignment horizontal="center" vertical="center" wrapText="1"/>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177" fontId="9" fillId="114" borderId="113" xfId="0">
      <alignment horizontal="right" vertical="center"/>
    </xf>
    <xf numFmtId="49" fontId="9" fillId="271" borderId="270" xfId="0">
      <alignment horizontal="left" vertical="center"/>
    </xf>
    <xf numFmtId="49" fontId="9" fillId="273" borderId="272" xfId="0">
      <alignment horizontal="center" vertical="center" wrapText="1"/>
    </xf>
    <xf numFmtId="49" fontId="9" fillId="271" borderId="270" xfId="0">
      <alignment horizontal="left" vertical="center"/>
    </xf>
    <xf numFmtId="49" fontId="9" fillId="273" borderId="272" xfId="0">
      <alignment horizontal="center" vertical="center" wrapText="1"/>
    </xf>
    <xf numFmtId="49" fontId="9" fillId="271" borderId="270" xfId="0">
      <alignment horizontal="left" vertical="center"/>
    </xf>
    <xf numFmtId="49" fontId="9" fillId="273" borderId="272" xfId="0">
      <alignment horizontal="center" vertical="center" wrapText="1"/>
    </xf>
    <xf numFmtId="179" fontId="9" fillId="249" borderId="248" xfId="0">
      <alignment horizontal="right" vertical="center"/>
    </xf>
    <xf numFmtId="0" fontId="9" fillId="116" borderId="115" xfId="0">
      <alignment vertical="center"/>
    </xf>
    <xf numFmtId="0" fontId="9" fillId="116" borderId="115" xfId="0">
      <alignment vertical="center"/>
    </xf>
    <xf numFmtId="49" fontId="9" fillId="103" borderId="102" xfId="0">
      <alignment horizontal="right" vertical="center"/>
    </xf>
    <xf numFmtId="0" fontId="16" fillId="157" borderId="156" xfId="0">
      <alignment horizontal="center" vertical="center"/>
    </xf>
    <xf numFmtId="0" fontId="5" fillId="23" borderId="22" xfId="0"/>
    <xf numFmtId="0" fontId="5" fillId="23" borderId="22" xfId="0"/>
    <xf numFmtId="0" fontId="5" fillId="23" borderId="22" xfId="0"/>
    <xf numFmtId="0" fontId="5" fillId="23" borderId="22" xfId="0"/>
    <xf numFmtId="0" fontId="5" fillId="23" borderId="22" xfId="0"/>
    <xf numFmtId="49" fontId="12" fillId="274" borderId="273" xfId="0">
      <alignment horizontal="left" vertical="center" wrapText="1"/>
    </xf>
    <xf numFmtId="0" fontId="23" fillId="275" borderId="274" xfId="0">
      <alignment vertical="center"/>
    </xf>
    <xf numFmtId="0" fontId="23" fillId="275" borderId="274" xfId="0">
      <alignment vertical="center"/>
    </xf>
    <xf numFmtId="0" fontId="23" fillId="275" borderId="274" xfId="0">
      <alignment vertical="center"/>
    </xf>
    <xf numFmtId="0" fontId="23" fillId="275" borderId="274" xfId="0">
      <alignment vertical="center"/>
    </xf>
    <xf numFmtId="0" fontId="10" fillId="161" borderId="160" xfId="0">
      <alignment horizontal="right" vertical="center"/>
    </xf>
    <xf numFmtId="0" fontId="13" fillId="68" borderId="67" xfId="0">
      <alignment horizontal="center" vertical="center"/>
    </xf>
    <xf numFmtId="0" fontId="13" fillId="174" borderId="173" xfId="0">
      <alignment horizontal="center" vertical="center" wrapText="1"/>
    </xf>
    <xf numFmtId="0" fontId="13" fillId="174" borderId="173" xfId="0">
      <alignment horizontal="center" vertical="center" wrapText="1"/>
    </xf>
    <xf numFmtId="0" fontId="13" fillId="174" borderId="173" xfId="0">
      <alignment horizontal="center" vertical="center" wrapText="1"/>
    </xf>
    <xf numFmtId="0" fontId="13" fillId="174" borderId="173" xfId="0">
      <alignment horizontal="center" vertical="center" wrapText="1"/>
    </xf>
    <xf numFmtId="0" fontId="13" fillId="174" borderId="173" xfId="0">
      <alignment horizontal="center" vertical="center" wrapText="1"/>
    </xf>
    <xf numFmtId="0" fontId="9" fillId="124" borderId="123" xfId="0">
      <alignment vertical="center"/>
    </xf>
    <xf numFmtId="179" fontId="9" fillId="178" borderId="177" xfId="0">
      <alignment horizontal="right" vertical="center"/>
    </xf>
    <xf numFmtId="179" fontId="9" fillId="178" borderId="177" xfId="0">
      <alignment horizontal="right" vertical="center"/>
    </xf>
    <xf numFmtId="179" fontId="9" fillId="178" borderId="177" xfId="0">
      <alignment horizontal="right" vertical="center"/>
    </xf>
    <xf numFmtId="179" fontId="9" fillId="178" borderId="177" xfId="0">
      <alignment horizontal="right" vertical="center"/>
    </xf>
    <xf numFmtId="177" fontId="9" fillId="78" borderId="77" xfId="0">
      <alignment horizontal="right" vertical="center"/>
    </xf>
    <xf numFmtId="0" fontId="9" fillId="124" borderId="123" xfId="0">
      <alignment vertical="center"/>
    </xf>
    <xf numFmtId="179" fontId="9" fillId="178" borderId="177" xfId="0">
      <alignment horizontal="right" vertical="center"/>
    </xf>
    <xf numFmtId="179" fontId="9" fillId="178" borderId="177" xfId="0">
      <alignment horizontal="right" vertical="center"/>
    </xf>
    <xf numFmtId="179" fontId="9" fillId="178" borderId="177" xfId="0">
      <alignment horizontal="righ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9" fontId="9" fillId="178" borderId="177" xfId="0">
      <alignment horizontal="right" vertical="center"/>
    </xf>
    <xf numFmtId="179" fontId="9" fillId="178" borderId="177" xfId="0">
      <alignment horizontal="right" vertical="center"/>
    </xf>
    <xf numFmtId="179" fontId="9" fillId="178" borderId="177" xfId="0">
      <alignment horizontal="righ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9" fontId="9" fillId="178" borderId="177" xfId="0">
      <alignment horizontal="right" vertical="center"/>
    </xf>
    <xf numFmtId="179" fontId="9" fillId="178" borderId="177" xfId="0">
      <alignment horizontal="right" vertical="center"/>
    </xf>
    <xf numFmtId="179" fontId="9" fillId="178" borderId="177" xfId="0">
      <alignment horizontal="righ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9" fontId="9" fillId="178" borderId="177" xfId="0">
      <alignment horizontal="right" vertical="center"/>
    </xf>
    <xf numFmtId="179" fontId="9" fillId="178" borderId="177" xfId="0">
      <alignment horizontal="right" vertical="center"/>
    </xf>
    <xf numFmtId="179" fontId="9" fillId="178" borderId="177" xfId="0">
      <alignment horizontal="righ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9" fontId="9" fillId="178" borderId="177" xfId="0">
      <alignment horizontal="right" vertical="center"/>
    </xf>
    <xf numFmtId="179" fontId="9" fillId="178" borderId="177" xfId="0">
      <alignment horizontal="right" vertical="center"/>
    </xf>
    <xf numFmtId="179" fontId="9" fillId="178" borderId="177" xfId="0">
      <alignment horizontal="right" vertical="center"/>
    </xf>
    <xf numFmtId="177" fontId="9" fillId="78" borderId="77" xfId="0">
      <alignment horizontal="right" vertical="center"/>
    </xf>
    <xf numFmtId="177" fontId="9" fillId="78" borderId="77" xfId="0">
      <alignment horizontal="right" vertical="center"/>
    </xf>
    <xf numFmtId="0" fontId="9" fillId="124" borderId="123" xfId="0">
      <alignment vertical="center"/>
    </xf>
    <xf numFmtId="179" fontId="9" fillId="178" borderId="177" xfId="0">
      <alignment horizontal="right" vertical="center"/>
    </xf>
    <xf numFmtId="179" fontId="9" fillId="178" borderId="177" xfId="0">
      <alignment horizontal="right" vertical="center"/>
    </xf>
    <xf numFmtId="179" fontId="9" fillId="178" borderId="177" xfId="0">
      <alignment horizontal="right" vertical="center"/>
    </xf>
    <xf numFmtId="177" fontId="9" fillId="78" borderId="77" xfId="0">
      <alignment horizontal="right" vertical="center"/>
    </xf>
    <xf numFmtId="177" fontId="9" fillId="78" borderId="77" xfId="0">
      <alignment horizontal="right" vertical="center"/>
    </xf>
    <xf numFmtId="0" fontId="9" fillId="28" borderId="27" xfId="0"/>
    <xf numFmtId="0" fontId="9" fillId="28" borderId="27" xfId="0"/>
    <xf numFmtId="0" fontId="9" fillId="28" borderId="27" xfId="0"/>
    <xf numFmtId="0" fontId="9" fillId="28" borderId="27" xfId="0"/>
    <xf numFmtId="0" fontId="9" fillId="28" borderId="27" xfId="0"/>
    <xf numFmtId="0" fontId="9" fillId="86" borderId="85" xfId="0">
      <alignment horizontal="right" vertical="center"/>
    </xf>
  </cellXfs>
  <cellStyles count="1">
    <cellStyle name="Normal" xfId="0"/>
  </cellStyles>
  <colors>
    <indexedColors>
      <rgbColor/>
      <rgbColor/>
      <rgbColor/>
      <rgbColor/>
      <rgbColor/>
      <rgbColor/>
      <rgbColor/>
      <rgbColor/>
      <rgbColor/>
      <rgbColor rgb="FFFFFF"/>
      <rgbColor rgb="0000FF"/>
      <rgbColor rgb="00FF00"/>
      <rgbColor rgb="FF0000"/>
      <rgbColor rgb="00FFFF"/>
      <rgbColor rgb="FF00FF"/>
      <rgbColor rgb="FFFF00"/>
      <rgbColor rgb="000080"/>
      <rgbColor rgb="008000"/>
      <rgbColor rgb="800000"/>
      <rgbColor rgb="008080"/>
      <rgbColor rgb="800080"/>
      <rgbColor rgb="808000"/>
      <rgbColor rgb="C0C0C0"/>
      <rgbColor rgb="808080"/>
      <rgbColor rgb="FF9999"/>
      <rgbColor rgb="663399"/>
      <rgbColor rgb="CCFFFF"/>
      <rgbColor rgb="FFFFCC"/>
      <rgbColor rgb="660066"/>
      <rgbColor rgb="8080FF"/>
      <rgbColor rgb="CC6600"/>
      <rgbColor rgb="FFCCCC"/>
      <rgbColor rgb="800000"/>
      <rgbColor rgb="FF00FF"/>
      <rgbColor rgb="00FFFF"/>
      <rgbColor rgb="FFFF00"/>
      <rgbColor rgb="800080"/>
      <rgbColor rgb="000080"/>
      <rgbColor rgb="808000"/>
      <rgbColor rgb="FF0000"/>
      <rgbColor rgb="FFCC00"/>
      <rgbColor rgb="FFFFCC"/>
      <rgbColor rgb="CCFFCC"/>
      <rgbColor rgb="99FFFF"/>
      <rgbColor rgb="FFCC99"/>
      <rgbColor rgb="CC99FF"/>
      <rgbColor rgb="FF99CC"/>
      <rgbColor rgb="FFFFFF"/>
      <rgbColor rgb="FF6633"/>
      <rgbColor rgb="8080FF"/>
      <rgbColor rgb="99FFFF"/>
      <rgbColor rgb="000040"/>
      <rgbColor rgb="FF0000"/>
      <rgbColor rgb="008000"/>
      <rgbColor rgb="00FFFF"/>
      <rgbColor rgb="0000FF"/>
      <rgbColor rgb="808080"/>
      <rgbColor rgb="FFFFFFFF"/>
      <rgbColor rgb="80FFFF"/>
      <rgbColor rgb="80FF80"/>
      <rgbColor rgb="99A8AC"/>
      <rgbColor rgb="D8E9EC"/>
      <rgbColor rgb="A0A0A0"/>
      <rgbColor rgb="F0F0F0"/>
    </indexedColors>
  </colors>
</styleSheet>
</file>

<file path=xl/_rels/workbook.xml.rels><?xml version="1.0" encoding="UTF-8" standalone="yes"?><Relationships xmlns="http://schemas.openxmlformats.org/package/2006/relationships" 
><Relationship Target="styles.xml" Type="http://schemas.openxmlformats.org/officeDocument/2006/relationships/styles" Id="rId1" /><Relationship Target="worksheets/sheet1.xml" Type="http://schemas.openxmlformats.org/officeDocument/2006/relationships/worksheet" Id="rId2" /><Relationship Target="worksheets/sheet2.xml" Type="http://schemas.openxmlformats.org/officeDocument/2006/relationships/worksheet" Id="rId3" /><Relationship Target="worksheets/sheet3.xml" Type="http://schemas.openxmlformats.org/officeDocument/2006/relationships/worksheet" Id="rId4" /><Relationship Target="worksheets/sheet4.xml" Type="http://schemas.openxmlformats.org/officeDocument/2006/relationships/worksheet" Id="rId5" /><Relationship Target="worksheets/sheet5.xml" Type="http://schemas.openxmlformats.org/officeDocument/2006/relationships/worksheet" Id="rId6" /><Relationship Target="worksheets/sheet6.xml" Type="http://schemas.openxmlformats.org/officeDocument/2006/relationships/worksheet" Id="rId7" /><Relationship Target="worksheets/sheet7.xml" Type="http://schemas.openxmlformats.org/officeDocument/2006/relationships/worksheet" Id="rId8" /><Relationship Target="worksheets/sheet8.xml" Type="http://schemas.openxmlformats.org/officeDocument/2006/relationships/worksheet" Id="rId9" /><Relationship Target="worksheets/sheet9.xml" Type="http://schemas.openxmlformats.org/officeDocument/2006/relationships/worksheet" Id="rId10" /><Relationship Target="worksheets/sheet10.xml" Type="http://schemas.openxmlformats.org/officeDocument/2006/relationships/worksheet" Id="rId11" /><Relationship Target="worksheets/sheet11.xml" Type="http://schemas.openxmlformats.org/officeDocument/2006/relationships/worksheet" Id="rId12" /><Relationship Target="worksheets/sheet12.xml" Type="http://schemas.openxmlformats.org/officeDocument/2006/relationships/worksheet" Id="rId13" /><Relationship Target="worksheets/sheet13.xml" Type="http://schemas.openxmlformats.org/officeDocument/2006/relationships/worksheet" Id="rId14" /><Relationship Target="worksheets/sheet14.xml" Type="http://schemas.openxmlformats.org/officeDocument/2006/relationships/worksheet" Id="rId15" /><Relationship Target="worksheets/sheet15.xml" Type="http://schemas.openxmlformats.org/officeDocument/2006/relationships/worksheet" Id="rId16" /><Relationship Target="worksheets/sheet16.xml" Type="http://schemas.openxmlformats.org/officeDocument/2006/relationships/worksheet" Id="rId17" /><Relationship Target="worksheets/sheet17.xml" Type="http://schemas.openxmlformats.org/officeDocument/2006/relationships/worksheet" Id="rId18" /><Relationship Target="worksheets/sheet18.xml" Type="http://schemas.openxmlformats.org/officeDocument/2006/relationships/worksheet" Id="rId19" /><Relationship Target="worksheets/sheet19.xml" Type="http://schemas.openxmlformats.org/officeDocument/2006/relationships/worksheet" Id="rId20" /><Relationship Target="worksheets/sheet20.xml" Type="http://schemas.openxmlformats.org/officeDocument/2006/relationships/worksheet" Id="rId21" /><Relationship Target="worksheets/sheet21.xml" Type="http://schemas.openxmlformats.org/officeDocument/2006/relationships/worksheet" Id="rId22" /><Relationship Target="worksheets/sheet22.xml" Type="http://schemas.openxmlformats.org/officeDocument/2006/relationships/worksheet" Id="rId23" /><Relationship Target="worksheets/sheet23.xml" Type="http://schemas.openxmlformats.org/officeDocument/2006/relationships/worksheet" Id="rId24" /><Relationship Target="worksheets/sheet24.xml" Type="http://schemas.openxmlformats.org/officeDocument/2006/relationships/worksheet" Id="rId25" /><Relationship Target="worksheets/sheet25.xml" Type="http://schemas.openxmlformats.org/officeDocument/2006/relationships/worksheet" Id="rId26" /><Relationship Target="worksheets/sheet26.xml" Type="http://schemas.openxmlformats.org/officeDocument/2006/relationships/worksheet" Id="rId27" /><Relationship Target="worksheets/sheet27.xml" Type="http://schemas.openxmlformats.org/officeDocument/2006/relationships/worksheet" Id="rId28" /><Relationship Target="sharedStrings.xml" Type="http://schemas.openxmlformats.org/officeDocument/2006/relationships/sharedStrings" Id="rId29" /><Relationship Target="theme/theme1.xml" Type="http://schemas.openxmlformats.org/officeDocument/2006/relationships/theme" Id="rId30" />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N21"/>
  <sheetViews>
    <sheetView showGridLines="0" topLeftCell="A1" zoomScaleNormal="100" zoomScalePageLayoutView="60" workbookViewId="0">
      <pane topLeftCell="A2" activePane="bottomLeft" state="frozen"/>
      <selection activeCell="A1" sqref="A1"/>
    </sheetView>
  </sheetViews>
  <sheetFormatPr defaultColWidth="8" defaultRowHeight="14.25"/>
  <cols>
    <col min="1" max="1" width="9.46274509803922" style="16"/>
    <col min="2" max="2" width="9.89411764705882" style="16"/>
    <col min="3" max="3" width="12.6196078431373" style="16"/>
    <col min="4" max="4" style="16" hidden="1"/>
    <col min="5" max="5" width="27.1058823529412" style="16"/>
    <col min="6" max="6" width="15.7725490196078" style="16"/>
    <col min="7" max="7" width="13.9098039215686" style="16"/>
    <col min="8" max="8" width="4.87450980392157" style="16"/>
    <col min="9" max="9" width="8.60392156862745" style="16"/>
    <col min="10" max="10" width="4.72941176470588" style="16"/>
    <col min="11" max="11" width="9.17647058823529" style="16"/>
    <col min="12" max="12" width="8.31764705882353" style="16"/>
    <col min="13" max="13" width="17.7803921568627" style="16"/>
    <col min="14" max="14" width="3.15294117647059" style="16"/>
  </cols>
  <sheetData>
    <row r="1" ht="17.25" customHeight="1">
      <c r="A1" s="275"/>
      <c r="B1" s="276"/>
      <c r="C1" s="277"/>
      <c r="D1" s="278"/>
      <c r="E1" s="279"/>
      <c r="F1" s="280"/>
      <c r="G1" s="281"/>
      <c r="H1" s="282"/>
      <c r="I1" s="283"/>
      <c r="J1" s="284"/>
      <c r="K1" s="285"/>
      <c r="L1" s="286"/>
      <c r="M1" s="287"/>
      <c r="N1" s="288"/>
    </row>
    <row r="2" ht="47.25" customHeight="1">
      <c r="A2" s="289" t="s">
        <v>0</v>
      </c>
      <c r="B2" s="290"/>
      <c r="C2" s="291"/>
      <c r="D2" s="292"/>
      <c r="E2" s="293"/>
      <c r="F2" s="294"/>
      <c r="G2" s="295"/>
      <c r="H2" s="296"/>
      <c r="I2" s="297"/>
      <c r="J2" s="298"/>
      <c r="K2" s="299"/>
      <c r="L2" s="300"/>
      <c r="M2" s="301"/>
      <c r="N2" s="302"/>
    </row>
    <row r="3" ht="19.5" customHeight="1">
      <c r="A3" s="303"/>
      <c r="B3" s="304"/>
      <c r="C3" s="305"/>
      <c r="D3" s="306"/>
      <c r="E3" s="307"/>
      <c r="F3" s="308"/>
      <c r="G3" s="309"/>
      <c r="H3" s="310"/>
      <c r="I3" s="311"/>
      <c r="J3" s="312"/>
      <c r="K3" s="313"/>
      <c r="L3" s="314"/>
      <c r="M3" s="315"/>
      <c r="N3" s="316"/>
    </row>
    <row r="4" ht="19.5" customHeight="1">
      <c r="A4" s="317"/>
      <c r="B4" s="318"/>
      <c r="C4" s="319"/>
      <c r="D4" s="320"/>
      <c r="E4" s="321"/>
      <c r="F4" s="322" t="s">
        <v>1</v>
      </c>
      <c r="G4" s="323">
        <v>0</v>
      </c>
      <c r="H4" s="324" t="s">
        <v>2</v>
      </c>
      <c r="I4" s="325">
        <v>0</v>
      </c>
      <c r="J4" s="326" t="s">
        <v>3</v>
      </c>
      <c r="K4" s="327">
        <v>0</v>
      </c>
      <c r="L4" s="328" t="s">
        <v>4</v>
      </c>
      <c r="M4" s="329"/>
      <c r="N4" s="330"/>
    </row>
    <row r="5" ht="19.5" customHeight="1">
      <c r="A5" s="331"/>
      <c r="B5" s="332"/>
      <c r="C5" s="333"/>
      <c r="D5" s="334"/>
      <c r="E5" s="335"/>
      <c r="F5" s="336"/>
      <c r="G5" s="337"/>
      <c r="H5" s="338"/>
      <c r="I5" s="339"/>
      <c r="J5" s="340"/>
      <c r="K5" s="341"/>
      <c r="L5" s="342"/>
      <c r="M5" s="343"/>
      <c r="N5" s="344"/>
    </row>
    <row r="6" ht="19.5" customHeight="1">
      <c r="A6" s="345" t="s">
        <v>5</v>
      </c>
      <c r="B6" s="346"/>
      <c r="C6" s="347"/>
      <c r="D6" s="348"/>
      <c r="E6" s="349"/>
      <c r="F6" s="350"/>
      <c r="G6" s="351"/>
      <c r="H6" s="352"/>
      <c r="I6" s="353"/>
      <c r="J6" s="354"/>
      <c r="K6" s="355"/>
      <c r="L6" s="356"/>
      <c r="M6" s="357"/>
      <c r="N6" s="358"/>
    </row>
    <row r="7" ht="19.5" customHeight="1">
      <c r="A7" s="359"/>
      <c r="B7" s="360"/>
      <c r="C7" s="361"/>
      <c r="D7" s="362"/>
      <c r="E7" s="363"/>
      <c r="F7" s="364"/>
      <c r="G7" s="365"/>
      <c r="H7" s="366"/>
      <c r="I7" s="367"/>
      <c r="J7" s="368"/>
      <c r="K7" s="369"/>
      <c r="L7" s="370"/>
      <c r="M7" s="371"/>
      <c r="N7" s="372"/>
    </row>
    <row r="8" ht="19.5" customHeight="1">
      <c r="A8" s="373" t="s">
        <v>6</v>
      </c>
      <c r="B8" s="374"/>
      <c r="C8" s="375"/>
      <c r="D8" s="376"/>
      <c r="E8" s="377"/>
      <c r="F8" s="378"/>
      <c r="G8" s="379"/>
      <c r="H8" s="380"/>
      <c r="I8" s="381"/>
      <c r="J8" s="382"/>
      <c r="K8" s="383"/>
      <c r="L8" s="384"/>
      <c r="M8" s="385"/>
      <c r="N8" s="386"/>
    </row>
    <row r="9" ht="19.5" customHeight="1">
      <c r="A9" s="387"/>
      <c r="B9" s="388"/>
      <c r="C9" s="389"/>
      <c r="D9" s="390"/>
      <c r="E9" s="391"/>
      <c r="F9" s="392"/>
      <c r="G9" s="393"/>
      <c r="H9" s="394"/>
      <c r="I9" s="395"/>
      <c r="J9" s="396"/>
      <c r="K9" s="397"/>
      <c r="L9" s="398"/>
      <c r="M9" s="399"/>
      <c r="N9" s="400"/>
    </row>
    <row r="10" ht="19.5" customHeight="1">
      <c r="A10" s="401" t="s">
        <v>7</v>
      </c>
      <c r="B10" s="402"/>
      <c r="C10" s="403"/>
      <c r="D10" s="404"/>
      <c r="E10" s="405"/>
      <c r="F10" s="406" t="s">
        <v>8</v>
      </c>
      <c r="G10" s="407">
        <v>0</v>
      </c>
      <c r="H10" s="408" t="s">
        <v>2</v>
      </c>
      <c r="I10" s="409">
        <v>0</v>
      </c>
      <c r="J10" s="410" t="s">
        <v>3</v>
      </c>
      <c r="K10" s="411">
        <v>0</v>
      </c>
      <c r="L10" s="412" t="s">
        <v>4</v>
      </c>
      <c r="M10" s="413"/>
      <c r="N10" s="414"/>
    </row>
    <row r="11" ht="19.5" customHeight="1">
      <c r="A11" s="415"/>
      <c r="B11" s="416"/>
      <c r="C11" s="417"/>
      <c r="D11" s="418"/>
      <c r="E11" s="419"/>
      <c r="F11" s="420"/>
      <c r="G11" s="421"/>
      <c r="H11" s="422"/>
      <c r="I11" s="423"/>
      <c r="J11" s="424"/>
      <c r="K11" s="425"/>
      <c r="L11" s="426"/>
      <c r="M11" s="427"/>
      <c r="N11" s="428"/>
    </row>
    <row r="12" ht="19.5" customHeight="1">
      <c r="A12" s="429" t="s">
        <v>9</v>
      </c>
      <c r="B12" s="430"/>
      <c r="C12" s="431"/>
      <c r="D12" s="432"/>
      <c r="E12" s="433"/>
      <c r="F12" s="434"/>
      <c r="G12" s="435"/>
      <c r="H12" s="436"/>
      <c r="I12" s="437"/>
      <c r="J12" s="438"/>
      <c r="K12" s="439"/>
      <c r="L12" s="440"/>
      <c r="M12" s="441"/>
      <c r="N12" s="442"/>
    </row>
    <row r="13" ht="19.5" customHeight="1">
      <c r="A13" s="443"/>
      <c r="B13" s="444"/>
      <c r="C13" s="445"/>
      <c r="D13" s="446"/>
      <c r="E13" s="447"/>
      <c r="F13" s="448"/>
      <c r="G13" s="449"/>
      <c r="H13" s="450"/>
      <c r="I13" s="451"/>
      <c r="J13" s="452"/>
      <c r="K13" s="453"/>
      <c r="L13" s="454"/>
      <c r="M13" s="455"/>
      <c r="N13" s="456"/>
    </row>
    <row r="14" ht="19.5" customHeight="1">
      <c r="A14" s="457" t="s">
        <v>10</v>
      </c>
      <c r="B14" s="458"/>
      <c r="C14" s="459"/>
      <c r="D14" s="460"/>
      <c r="E14" s="461"/>
      <c r="F14" s="462" t="s">
        <v>11</v>
      </c>
      <c r="G14" s="463"/>
      <c r="H14" s="464"/>
      <c r="I14" s="465"/>
      <c r="J14" s="466"/>
      <c r="K14" s="467" t="s">
        <v>12</v>
      </c>
      <c r="L14" s="468"/>
      <c r="M14" s="469"/>
      <c r="N14" s="470"/>
    </row>
    <row r="15" ht="19.5" customHeight="1">
      <c r="A15" s="471"/>
      <c r="B15" s="472"/>
      <c r="C15" s="473"/>
      <c r="D15" s="474"/>
      <c r="E15" s="475"/>
      <c r="F15" s="476"/>
      <c r="G15" s="477"/>
      <c r="H15" s="478"/>
      <c r="I15" s="479"/>
      <c r="J15" s="480"/>
      <c r="K15" s="481"/>
      <c r="L15" s="482"/>
      <c r="M15" s="483"/>
      <c r="N15" s="484"/>
    </row>
    <row r="16" ht="33" customHeight="1">
      <c r="A16" s="485" t="s">
        <v>13</v>
      </c>
      <c r="B16" s="486"/>
      <c r="C16" s="487"/>
      <c r="D16" s="488"/>
      <c r="E16" s="489"/>
      <c r="F16" s="490" t="s">
        <v>11</v>
      </c>
      <c r="G16" s="491"/>
      <c r="H16" s="492"/>
      <c r="I16" s="493"/>
      <c r="J16" s="494"/>
      <c r="K16" s="495" t="s">
        <v>12</v>
      </c>
      <c r="L16" s="496"/>
      <c r="M16" s="497"/>
      <c r="N16" s="498"/>
    </row>
    <row r="17" ht="19.5" customHeight="1">
      <c r="A17" s="499"/>
      <c r="B17" s="500"/>
      <c r="C17" s="501"/>
      <c r="D17" s="502"/>
      <c r="E17" s="503"/>
      <c r="F17" s="504"/>
      <c r="G17" s="505"/>
      <c r="H17" s="506"/>
      <c r="I17" s="507"/>
      <c r="J17" s="508"/>
      <c r="K17" s="509"/>
      <c r="L17" s="510"/>
      <c r="M17" s="511"/>
      <c r="N17" s="512"/>
    </row>
    <row r="18" ht="19.5" customHeight="1">
      <c r="A18" s="513" t="s">
        <v>14</v>
      </c>
      <c r="B18" s="514"/>
      <c r="C18" s="515"/>
      <c r="D18" s="516"/>
      <c r="E18" s="517"/>
      <c r="F18" s="518" t="s">
        <v>15</v>
      </c>
      <c r="G18" s="519"/>
      <c r="H18" s="520"/>
      <c r="I18" s="521"/>
      <c r="J18" s="522"/>
      <c r="K18" s="523" t="s">
        <v>12</v>
      </c>
      <c r="L18" s="524"/>
      <c r="M18" s="525"/>
      <c r="N18" s="526"/>
    </row>
    <row r="19" ht="19.5" customHeight="1">
      <c r="A19" s="527"/>
      <c r="B19" s="528"/>
      <c r="C19" s="529"/>
      <c r="D19" s="530"/>
      <c r="E19" s="531"/>
      <c r="F19" s="532"/>
      <c r="G19" s="533"/>
      <c r="H19" s="534"/>
      <c r="I19" s="535"/>
      <c r="J19" s="536"/>
      <c r="K19" s="537"/>
      <c r="L19" s="538"/>
      <c r="M19" s="539"/>
      <c r="N19" s="540"/>
    </row>
    <row r="20" ht="19.5" customHeight="1">
      <c r="A20" s="541" t="s">
        <v>16</v>
      </c>
      <c r="B20" s="542"/>
      <c r="C20" s="543"/>
      <c r="D20" s="544"/>
      <c r="E20" s="545"/>
      <c r="F20" s="546" t="s">
        <v>17</v>
      </c>
      <c r="G20" s="547"/>
      <c r="H20" s="548"/>
      <c r="I20" s="549"/>
      <c r="J20" s="550"/>
      <c r="K20" s="551" t="s">
        <v>12</v>
      </c>
      <c r="L20" s="552"/>
      <c r="M20" s="553"/>
      <c r="N20" s="554"/>
    </row>
    <row r="21" ht="19.5" customHeight="1">
      <c r="A21" s="555"/>
      <c r="B21" s="556"/>
      <c r="C21" s="557"/>
      <c r="D21" s="558"/>
      <c r="E21" s="559"/>
      <c r="F21" s="560"/>
      <c r="G21" s="561"/>
      <c r="H21" s="562"/>
      <c r="I21" s="563"/>
      <c r="J21" s="564"/>
      <c r="K21" s="565"/>
      <c r="L21" s="566"/>
      <c r="M21" s="567"/>
      <c r="N21" s="568"/>
    </row>
  </sheetData>
  <mergeCells>
    <mergeCell ref="A2:N2"/>
    <mergeCell ref="B4:C4"/>
    <mergeCell ref="D4:E4"/>
    <mergeCell ref="A6:C6"/>
    <mergeCell ref="D6:E6"/>
    <mergeCell ref="A8:C8"/>
    <mergeCell ref="D8:E8"/>
    <mergeCell ref="A10:C10"/>
    <mergeCell ref="D10:E10"/>
    <mergeCell ref="A12:C12"/>
    <mergeCell ref="D12:E12"/>
    <mergeCell ref="A14:D14"/>
    <mergeCell ref="F14:G14"/>
    <mergeCell ref="H14:J14"/>
    <mergeCell ref="K14:L14"/>
    <mergeCell ref="M14"/>
    <mergeCell ref="A16:D16"/>
    <mergeCell ref="F16:G16"/>
    <mergeCell ref="H16:J16"/>
    <mergeCell ref="K16:L16"/>
    <mergeCell ref="M16"/>
    <mergeCell ref="A18:D18"/>
    <mergeCell ref="F18:G18"/>
    <mergeCell ref="H18:J18"/>
    <mergeCell ref="K18:L18"/>
    <mergeCell ref="A20:D20"/>
    <mergeCell ref="F20:G20"/>
    <mergeCell ref="H20:J20"/>
    <mergeCell ref="K20:L20"/>
  </mergeCells>
  <printOptions horizontalCentered="1"/>
  <pageMargins left="0.393700787401575" right="0.393700787401575" top="0.393700787401575" bottom="0.393700787401575" header="0.51181" footer="0.51181"/>
  <pageSetup paperSize="9" pageOrder="overThenDown" orientation="landscape" errors="blank"/>
</worksheet>
</file>

<file path=xl/worksheets/sheet10.xml><?xml version="1.0" encoding="utf-8"?>
<worksheet xmlns="http://schemas.openxmlformats.org/spreadsheetml/2006/main" xmlns:r="http://schemas.openxmlformats.org/officeDocument/2006/relationships">
  <dimension ref="A1:D24"/>
  <sheetViews>
    <sheetView showGridLines="0" topLeftCell="A1" zoomScaleNormal="100" zoomScalePageLayoutView="60" workbookViewId="0">
      <pane topLeftCell="A6" activePane="bottomLeft" state="frozen"/>
      <selection activeCell="A1" sqref="A1"/>
    </sheetView>
  </sheetViews>
  <sheetFormatPr defaultColWidth="8" defaultRowHeight="14.25"/>
  <cols>
    <col min="1" max="1" width="51.4862745098039" style="16"/>
    <col min="2" max="2" width="31.5490196078431" style="16"/>
    <col min="3" max="3" width="56.7921568627451" style="16"/>
    <col min="4" max="4" width="31.5490196078431" style="16"/>
  </cols>
  <sheetData>
    <row r="1" ht="48" customHeight="1">
      <c r="A1" s="1366" t="s">
        <v>223</v>
      </c>
      <c r="B1" s="1367"/>
      <c r="C1" s="1368"/>
      <c r="D1" s="1369"/>
    </row>
    <row r="2" customHeight="1">
      <c r="A2" s="1370"/>
      <c r="B2" s="1371"/>
      <c r="C2" s="1372"/>
      <c r="D2" s="1373"/>
    </row>
    <row r="3" ht="19.5" customHeight="1">
      <c r="A3" s="1374"/>
      <c r="B3" s="1375"/>
      <c r="C3" s="1376"/>
      <c r="D3" s="1377" t="s">
        <v>224</v>
      </c>
    </row>
    <row r="4" ht="19.5" customHeight="1">
      <c r="A4" s="1378" t="s">
        <v>46</v>
      </c>
      <c r="B4" s="1379"/>
      <c r="C4" s="1380"/>
      <c r="D4" s="1381" t="s">
        <v>47</v>
      </c>
    </row>
    <row r="5" ht="28.5" customHeight="1">
      <c r="A5" s="1382" t="s">
        <v>48</v>
      </c>
      <c r="B5" s="1383" t="s">
        <v>101</v>
      </c>
      <c r="C5" s="1384" t="s">
        <v>48</v>
      </c>
      <c r="D5" s="1385" t="s">
        <v>101</v>
      </c>
    </row>
    <row r="6" ht="28.5" customHeight="1">
      <c r="A6" s="1386" t="s">
        <v>225</v>
      </c>
      <c r="B6" s="1387">
        <v>0</v>
      </c>
      <c r="C6" s="1388" t="s">
        <v>226</v>
      </c>
      <c r="D6" s="1389">
        <v>0</v>
      </c>
    </row>
    <row r="7" ht="28.5" customHeight="1">
      <c r="A7" s="1390" t="s">
        <v>227</v>
      </c>
      <c r="B7" s="1391">
        <v>0</v>
      </c>
      <c r="C7" s="1392" t="s">
        <v>228</v>
      </c>
      <c r="D7" s="1393">
        <v>0</v>
      </c>
    </row>
    <row r="8" ht="28.5" customHeight="1">
      <c r="A8" s="1394" t="s">
        <v>229</v>
      </c>
      <c r="B8" s="1395">
        <v>0</v>
      </c>
      <c r="C8" s="1396" t="s">
        <v>230</v>
      </c>
      <c r="D8" s="1397">
        <v>0</v>
      </c>
    </row>
    <row r="9" ht="28.5" customHeight="1">
      <c r="A9" s="1398" t="s">
        <v>104</v>
      </c>
      <c r="B9" s="1399">
        <v>0</v>
      </c>
      <c r="C9" s="1400" t="s">
        <v>231</v>
      </c>
      <c r="D9" s="1401">
        <v>0</v>
      </c>
    </row>
    <row r="10" ht="28.5" customHeight="1">
      <c r="A10" s="1402" t="s">
        <v>106</v>
      </c>
      <c r="B10" s="1403">
        <v>0</v>
      </c>
      <c r="C10" s="1404" t="s">
        <v>232</v>
      </c>
      <c r="D10" s="1405">
        <v>0</v>
      </c>
    </row>
    <row r="11" ht="28.5" customHeight="1">
      <c r="A11" s="1406" t="s">
        <v>233</v>
      </c>
      <c r="B11" s="1407">
        <v>0</v>
      </c>
      <c r="C11" s="1408" t="s">
        <v>234</v>
      </c>
      <c r="D11" s="1409">
        <v>0</v>
      </c>
    </row>
    <row r="12" ht="28.5" customHeight="1">
      <c r="A12" s="1410" t="s">
        <v>66</v>
      </c>
      <c r="B12" s="1411" t="s">
        <v>66</v>
      </c>
      <c r="C12" s="1412" t="s">
        <v>235</v>
      </c>
      <c r="D12" s="1413">
        <v>0</v>
      </c>
    </row>
    <row r="13" ht="28.5" customHeight="1">
      <c r="A13" s="1414" t="s">
        <v>66</v>
      </c>
      <c r="B13" s="1415" t="s">
        <v>66</v>
      </c>
      <c r="C13" s="1416" t="s">
        <v>236</v>
      </c>
      <c r="D13" s="1417">
        <v>0</v>
      </c>
    </row>
    <row r="14" ht="28.5" customHeight="1">
      <c r="A14" s="1418" t="s">
        <v>66</v>
      </c>
      <c r="B14" s="1419" t="s">
        <v>66</v>
      </c>
      <c r="C14" s="1420" t="s">
        <v>237</v>
      </c>
      <c r="D14" s="1421">
        <v>0</v>
      </c>
    </row>
    <row r="15" ht="28.5" customHeight="1">
      <c r="A15" s="1422" t="s">
        <v>66</v>
      </c>
      <c r="B15" s="1423" t="s">
        <v>66</v>
      </c>
      <c r="C15" s="1424" t="s">
        <v>238</v>
      </c>
      <c r="D15" s="1425">
        <v>0</v>
      </c>
    </row>
    <row r="16" ht="28.5" customHeight="1">
      <c r="A16" s="1426" t="s">
        <v>217</v>
      </c>
      <c r="B16" s="712">
        <f>B6+B9+B10+B11</f>
        <v>0</v>
      </c>
      <c r="C16" s="1427" t="s">
        <v>239</v>
      </c>
      <c r="D16" s="712">
        <f>D6+D11+D13+D14</f>
        <v>0</v>
      </c>
    </row>
    <row r="17" ht="28.5" customHeight="1">
      <c r="A17" s="1428" t="s">
        <v>218</v>
      </c>
      <c r="B17" s="1429">
        <v>0</v>
      </c>
      <c r="C17" s="1430" t="s">
        <v>240</v>
      </c>
      <c r="D17" s="1431">
        <v>0</v>
      </c>
    </row>
    <row r="18" ht="28.5" customHeight="1">
      <c r="A18" s="1432" t="s">
        <v>219</v>
      </c>
      <c r="B18" s="1433">
        <v>0</v>
      </c>
      <c r="C18" s="1434" t="s">
        <v>241</v>
      </c>
      <c r="D18" s="1435">
        <v>0</v>
      </c>
    </row>
    <row r="19" ht="28.5" customHeight="1">
      <c r="A19" s="1436" t="s">
        <v>220</v>
      </c>
      <c r="B19" s="712">
        <f>B16+B17+B18</f>
        <v>0</v>
      </c>
      <c r="C19" s="1437" t="s">
        <v>242</v>
      </c>
      <c r="D19" s="712">
        <f>D16+D17+D18</f>
        <v>0</v>
      </c>
    </row>
    <row r="20" ht="28.5" customHeight="1">
      <c r="A20" s="1438" t="s">
        <v>221</v>
      </c>
      <c r="B20" s="1439">
        <v>0</v>
      </c>
      <c r="C20" s="1440" t="s">
        <v>243</v>
      </c>
      <c r="D20" s="712">
        <f>B19-D19</f>
        <v>0</v>
      </c>
    </row>
    <row r="21" ht="28.5" customHeight="1">
      <c r="A21" s="1441" t="s">
        <v>244</v>
      </c>
      <c r="B21" s="1442">
        <v>0</v>
      </c>
      <c r="C21" s="1443" t="s">
        <v>245</v>
      </c>
      <c r="D21" s="712">
        <f>B20+D20</f>
        <v>0</v>
      </c>
    </row>
    <row r="22" ht="28.5" customHeight="1">
      <c r="A22" s="1444" t="s">
        <v>66</v>
      </c>
      <c r="B22" s="1445" t="s">
        <v>66</v>
      </c>
      <c r="C22" s="1446" t="s">
        <v>244</v>
      </c>
      <c r="D22" s="1447">
        <v>0</v>
      </c>
    </row>
    <row r="23" ht="28.5" customHeight="1">
      <c r="A23" s="1448" t="s">
        <v>130</v>
      </c>
      <c r="B23" s="712">
        <f>B19+B20</f>
        <v>0</v>
      </c>
      <c r="C23" s="1449" t="s">
        <v>130</v>
      </c>
      <c r="D23" s="712">
        <f>D19+D21</f>
        <v>0</v>
      </c>
    </row>
    <row r="24" ht="28.5" customHeight="1">
      <c r="A24" s="1450"/>
      <c r="B24" s="1451"/>
      <c r="C24" s="1452"/>
      <c r="D24" s="1453" t="s">
        <v>246</v>
      </c>
    </row>
  </sheetData>
  <mergeCells>
    <mergeCell ref="A1:D1"/>
  </mergeCells>
  <printOptions horizontalCentered="1"/>
  <pageMargins left="0.393700787401575" right="0.393700787401575" top="0.393700787401575" bottom="0.393700787401575" header="0.51181" footer="0.51181"/>
  <pageSetup paperSize="9" pageOrder="overThenDown" orientation="landscape" errors="blank"/>
</worksheet>
</file>

<file path=xl/worksheets/sheet11.xml><?xml version="1.0" encoding="utf-8"?>
<worksheet xmlns="http://schemas.openxmlformats.org/spreadsheetml/2006/main" xmlns:r="http://schemas.openxmlformats.org/officeDocument/2006/relationships">
  <dimension ref="A1:D26"/>
  <sheetViews>
    <sheetView showGridLines="0" topLeftCell="A1" zoomScaleNormal="100" zoomScalePageLayoutView="60" workbookViewId="0">
      <pane topLeftCell="A6" activePane="bottomLeft" state="frozen"/>
      <selection activeCell="A1" sqref="A1"/>
    </sheetView>
  </sheetViews>
  <sheetFormatPr defaultColWidth="8" defaultRowHeight="14.25"/>
  <cols>
    <col min="1" max="1" width="37.2862745098039" style="16"/>
    <col min="2" max="2" width="28.6823529411765" style="16"/>
    <col min="3" max="3" width="51.6274509803922" style="16"/>
    <col min="4" max="4" width="32.1254901960784" style="16"/>
  </cols>
  <sheetData>
    <row r="1" ht="48" customHeight="1">
      <c r="A1" s="1454" t="s">
        <v>247</v>
      </c>
      <c r="B1" s="1455"/>
      <c r="C1" s="1456"/>
      <c r="D1" s="1457"/>
    </row>
    <row r="2" customHeight="1">
      <c r="A2" s="1458"/>
      <c r="B2" s="1459"/>
      <c r="C2" s="1460"/>
      <c r="D2" s="1461"/>
    </row>
    <row r="3" ht="19.5" customHeight="1">
      <c r="A3" s="1462"/>
      <c r="B3" s="1463"/>
      <c r="C3" s="1464"/>
      <c r="D3" s="1465" t="s">
        <v>248</v>
      </c>
    </row>
    <row r="4" ht="19.5" customHeight="1">
      <c r="A4" s="1466" t="s">
        <v>46</v>
      </c>
      <c r="B4" s="1467"/>
      <c r="C4" s="1468"/>
      <c r="D4" s="1469" t="s">
        <v>47</v>
      </c>
    </row>
    <row r="5" ht="28.5" customHeight="1">
      <c r="A5" s="1470" t="s">
        <v>48</v>
      </c>
      <c r="B5" s="1471" t="s">
        <v>101</v>
      </c>
      <c r="C5" s="1472" t="s">
        <v>48</v>
      </c>
      <c r="D5" s="1473" t="s">
        <v>101</v>
      </c>
    </row>
    <row r="6" ht="28.5" customHeight="1">
      <c r="A6" s="1474" t="s">
        <v>249</v>
      </c>
      <c r="B6" s="1475">
        <v>0</v>
      </c>
      <c r="C6" s="1476" t="s">
        <v>250</v>
      </c>
      <c r="D6" s="1477">
        <v>0</v>
      </c>
    </row>
    <row r="7" ht="28.5" customHeight="1">
      <c r="A7" s="1478" t="s">
        <v>104</v>
      </c>
      <c r="B7" s="1479">
        <v>0</v>
      </c>
      <c r="C7" s="1480" t="s">
        <v>251</v>
      </c>
      <c r="D7" s="1481">
        <v>0</v>
      </c>
    </row>
    <row r="8" ht="28.5" customHeight="1">
      <c r="A8" s="1482" t="s">
        <v>106</v>
      </c>
      <c r="B8" s="1483">
        <v>0</v>
      </c>
      <c r="C8" s="1484" t="s">
        <v>109</v>
      </c>
      <c r="D8" s="1485">
        <v>0</v>
      </c>
    </row>
    <row r="9" ht="28.5" customHeight="1">
      <c r="A9" s="1486" t="s">
        <v>252</v>
      </c>
      <c r="B9" s="1487">
        <v>0</v>
      </c>
      <c r="C9" s="1488" t="s">
        <v>253</v>
      </c>
      <c r="D9" s="1489">
        <v>0</v>
      </c>
    </row>
    <row r="10" ht="28.5" customHeight="1">
      <c r="A10" s="1490" t="s">
        <v>174</v>
      </c>
      <c r="B10" s="1491">
        <v>0</v>
      </c>
      <c r="C10" s="1492" t="s">
        <v>254</v>
      </c>
      <c r="D10" s="1493">
        <v>0</v>
      </c>
    </row>
    <row r="11" ht="28.5" customHeight="1">
      <c r="A11" s="1494" t="s">
        <v>66</v>
      </c>
      <c r="B11" s="1495" t="s">
        <v>66</v>
      </c>
      <c r="C11" s="1496" t="s">
        <v>255</v>
      </c>
      <c r="D11" s="1497">
        <v>0</v>
      </c>
    </row>
    <row r="12" ht="28.5" customHeight="1">
      <c r="A12" s="1498" t="s">
        <v>66</v>
      </c>
      <c r="B12" s="1499" t="s">
        <v>66</v>
      </c>
      <c r="C12" s="1500" t="s">
        <v>256</v>
      </c>
      <c r="D12" s="1501">
        <v>0</v>
      </c>
    </row>
    <row r="13" ht="28.5" customHeight="1">
      <c r="A13" s="1502" t="s">
        <v>66</v>
      </c>
      <c r="B13" s="1503" t="s">
        <v>66</v>
      </c>
      <c r="C13" s="1504" t="s">
        <v>257</v>
      </c>
      <c r="D13" s="1505">
        <v>0</v>
      </c>
    </row>
    <row r="14" ht="28.5" customHeight="1">
      <c r="A14" s="1506" t="s">
        <v>66</v>
      </c>
      <c r="B14" s="1507" t="s">
        <v>66</v>
      </c>
      <c r="C14" s="1508" t="s">
        <v>258</v>
      </c>
      <c r="D14" s="1509">
        <v>0</v>
      </c>
    </row>
    <row r="15" ht="28.5" customHeight="1">
      <c r="A15" s="1510" t="s">
        <v>66</v>
      </c>
      <c r="B15" s="1511" t="s">
        <v>66</v>
      </c>
      <c r="C15" s="1512" t="s">
        <v>259</v>
      </c>
      <c r="D15" s="1513">
        <v>0</v>
      </c>
    </row>
    <row r="16" ht="28.5" customHeight="1">
      <c r="A16" s="1514" t="s">
        <v>66</v>
      </c>
      <c r="B16" s="1515" t="s">
        <v>66</v>
      </c>
      <c r="C16" s="1516" t="s">
        <v>260</v>
      </c>
      <c r="D16" s="1517">
        <v>0</v>
      </c>
    </row>
    <row r="17" ht="28.5" customHeight="1">
      <c r="A17" s="1518" t="s">
        <v>66</v>
      </c>
      <c r="B17" s="1519" t="s">
        <v>66</v>
      </c>
      <c r="C17" s="1520" t="s">
        <v>261</v>
      </c>
      <c r="D17" s="1521">
        <v>0</v>
      </c>
    </row>
    <row r="18" ht="28.5" customHeight="1">
      <c r="A18" s="1522" t="s">
        <v>66</v>
      </c>
      <c r="B18" s="1523" t="s">
        <v>66</v>
      </c>
      <c r="C18" s="1524" t="s">
        <v>262</v>
      </c>
      <c r="D18" s="1525">
        <v>0</v>
      </c>
    </row>
    <row r="19" ht="28.5" customHeight="1">
      <c r="A19" s="1526" t="s">
        <v>175</v>
      </c>
      <c r="B19" s="712">
        <f>B6+B7+B8+B9+B10</f>
        <v>0</v>
      </c>
      <c r="C19" s="1527" t="s">
        <v>263</v>
      </c>
      <c r="D19" s="712">
        <f>D6+D7+D8+D9+D10+D15+D16+D17+D18</f>
        <v>0</v>
      </c>
    </row>
    <row r="20" ht="28.5" customHeight="1">
      <c r="A20" s="1528" t="s">
        <v>177</v>
      </c>
      <c r="B20" s="1529">
        <v>0</v>
      </c>
      <c r="C20" s="1530" t="s">
        <v>264</v>
      </c>
      <c r="D20" s="1531">
        <v>0</v>
      </c>
    </row>
    <row r="21" ht="28.5" customHeight="1">
      <c r="A21" s="1532" t="s">
        <v>179</v>
      </c>
      <c r="B21" s="1533">
        <v>0</v>
      </c>
      <c r="C21" s="1534" t="s">
        <v>265</v>
      </c>
      <c r="D21" s="1535">
        <v>0</v>
      </c>
    </row>
    <row r="22" ht="28.5" customHeight="1">
      <c r="A22" s="1536" t="s">
        <v>181</v>
      </c>
      <c r="B22" s="712">
        <f>B19+B20+B21</f>
        <v>0</v>
      </c>
      <c r="C22" s="1537" t="s">
        <v>266</v>
      </c>
      <c r="D22" s="712">
        <f>D19+D20+D21</f>
        <v>0</v>
      </c>
    </row>
    <row r="23" ht="28.5" customHeight="1">
      <c r="A23" s="1538" t="s">
        <v>66</v>
      </c>
      <c r="B23" s="1539" t="s">
        <v>66</v>
      </c>
      <c r="C23" s="1540" t="s">
        <v>267</v>
      </c>
      <c r="D23" s="712">
        <f>B22-D22</f>
        <v>0</v>
      </c>
    </row>
    <row r="24" ht="28.5" customHeight="1">
      <c r="A24" s="1541" t="s">
        <v>184</v>
      </c>
      <c r="B24" s="1542">
        <v>0</v>
      </c>
      <c r="C24" s="1543" t="s">
        <v>268</v>
      </c>
      <c r="D24" s="712">
        <f>B24+D23</f>
        <v>0</v>
      </c>
    </row>
    <row r="25" ht="28.5" customHeight="1">
      <c r="A25" s="1544" t="s">
        <v>130</v>
      </c>
      <c r="B25" s="712">
        <f>B22+B24</f>
        <v>0</v>
      </c>
      <c r="C25" s="1545" t="s">
        <v>130</v>
      </c>
      <c r="D25" s="712">
        <f>D22+D24</f>
        <v>0</v>
      </c>
    </row>
    <row r="26" ht="28.5" customHeight="1">
      <c r="A26" s="1546"/>
      <c r="B26" s="1547"/>
      <c r="C26" s="1548"/>
      <c r="D26" s="1549" t="s">
        <v>269</v>
      </c>
    </row>
  </sheetData>
  <mergeCells>
    <mergeCell ref="A1:D1"/>
  </mergeCells>
  <printOptions horizontalCentered="1"/>
  <pageMargins left="0.393700787401575" right="0.393700787401575" top="0.393700787401575" bottom="0.393700787401575" header="0.51181" footer="0.51181"/>
  <pageSetup paperSize="9" scale="90" pageOrder="overThenDown" orientation="landscape" errors="blank"/>
</worksheet>
</file>

<file path=xl/worksheets/sheet12.xml><?xml version="1.0" encoding="utf-8"?>
<worksheet xmlns="http://schemas.openxmlformats.org/spreadsheetml/2006/main" xmlns:r="http://schemas.openxmlformats.org/officeDocument/2006/relationships">
  <dimension ref="A1:I27"/>
  <sheetViews>
    <sheetView showGridLines="0" showZeros="0" topLeftCell="A1" zoomScaleNormal="100" zoomScalePageLayoutView="60" workbookViewId="0">
      <pane topLeftCell="B5" activePane="bottomRight" state="frozen"/>
      <selection activeCell="A1" sqref="A1"/>
    </sheetView>
  </sheetViews>
  <sheetFormatPr defaultColWidth="8" defaultRowHeight="14.25"/>
  <cols>
    <col min="1" max="1" width="30.2588235294118" style="16"/>
    <col min="2" max="2" width="28.6823529411765" style="16"/>
    <col min="3" max="3" width="22.9450980392157" style="16"/>
    <col min="4" max="4" width="22.9450980392157" style="16"/>
    <col min="5" max="5" width="22.9450980392157" style="16"/>
    <col min="6" max="6" width="24.9529411764706" style="16"/>
    <col min="7" max="7" width="22.9450980392157" style="16"/>
    <col min="8" max="8" width="22.9450980392157" style="16"/>
    <col min="9" max="9" width="22.9450980392157" style="16"/>
  </cols>
  <sheetData>
    <row r="1" ht="48" customHeight="1">
      <c r="A1" s="1550" t="s">
        <v>270</v>
      </c>
      <c r="B1" s="1551"/>
      <c r="C1" s="1552"/>
      <c r="D1" s="1553"/>
      <c r="E1" s="1554"/>
      <c r="F1" s="1555"/>
      <c r="G1" s="1556"/>
      <c r="H1" s="1557"/>
      <c r="I1" s="1558"/>
    </row>
    <row r="2" ht="19.5" customHeight="1">
      <c r="A2" s="1559"/>
      <c r="B2" s="1560"/>
      <c r="C2" s="1561"/>
      <c r="D2" s="1562"/>
      <c r="E2" s="1563"/>
      <c r="F2" s="1564"/>
      <c r="G2" s="1565"/>
      <c r="H2" s="1566"/>
      <c r="I2" s="1567" t="s">
        <v>271</v>
      </c>
    </row>
    <row r="3" ht="19.5" customHeight="1">
      <c r="A3" s="1568" t="s">
        <v>46</v>
      </c>
      <c r="B3" s="1569"/>
      <c r="C3" s="1570"/>
      <c r="D3" s="1571"/>
      <c r="E3" s="1572"/>
      <c r="F3" s="1573"/>
      <c r="G3" s="1574"/>
      <c r="H3" s="1575"/>
      <c r="I3" s="1576" t="s">
        <v>47</v>
      </c>
    </row>
    <row r="4" ht="37.5" customHeight="1">
      <c r="A4" s="1577" t="s">
        <v>272</v>
      </c>
      <c r="B4" s="1578" t="s">
        <v>273</v>
      </c>
      <c r="C4" s="1579" t="s">
        <v>76</v>
      </c>
      <c r="D4" s="1580" t="s">
        <v>274</v>
      </c>
      <c r="E4" s="1581" t="s">
        <v>78</v>
      </c>
      <c r="F4" s="1582" t="s">
        <v>79</v>
      </c>
      <c r="G4" s="1583" t="s">
        <v>80</v>
      </c>
      <c r="H4" s="1584" t="s">
        <v>55</v>
      </c>
      <c r="I4" s="1585" t="s">
        <v>56</v>
      </c>
    </row>
    <row r="5" ht="28.5" customHeight="1">
      <c r="A5" s="1586" t="s">
        <v>275</v>
      </c>
      <c r="B5" s="1587" t="s">
        <v>66</v>
      </c>
      <c r="C5" s="1588" t="s">
        <v>66</v>
      </c>
      <c r="D5" s="1589" t="s">
        <v>66</v>
      </c>
      <c r="E5" s="1590" t="s">
        <v>66</v>
      </c>
      <c r="F5" s="1591" t="s">
        <v>66</v>
      </c>
      <c r="G5" s="1592" t="s">
        <v>66</v>
      </c>
      <c r="H5" s="1593" t="s">
        <v>66</v>
      </c>
      <c r="I5" s="1594" t="s">
        <v>66</v>
      </c>
    </row>
    <row r="6" ht="28.5" customHeight="1">
      <c r="A6" s="1595" t="s">
        <v>276</v>
      </c>
      <c r="B6" s="712">
        <f>B7+B9+B10+B11</f>
        <v>0</v>
      </c>
      <c r="C6" s="712">
        <f>C7+C9+C10+C11</f>
        <v>0</v>
      </c>
      <c r="D6" s="712">
        <f>D7+D9+D10+D11</f>
        <v>0</v>
      </c>
      <c r="E6" s="712">
        <f>E7+E9+E10</f>
        <v>0</v>
      </c>
      <c r="F6" s="712">
        <f>F7+F9+F10</f>
        <v>0</v>
      </c>
      <c r="G6" s="712">
        <f>G7+G9+G10</f>
        <v>0</v>
      </c>
      <c r="H6" s="712">
        <f>H7+H9+H10</f>
        <v>0</v>
      </c>
      <c r="I6" s="712">
        <f>I7+I9+I10</f>
        <v>0</v>
      </c>
    </row>
    <row r="7" ht="28.5" customHeight="1">
      <c r="A7" s="1596" t="s">
        <v>277</v>
      </c>
      <c r="B7" s="712">
        <f>C7+D7+E7+F7+G7+H7+I7</f>
        <v>0</v>
      </c>
      <c r="C7" s="1597">
        <v>0</v>
      </c>
      <c r="D7" s="1598">
        <v>0</v>
      </c>
      <c r="E7" s="1599">
        <v>0</v>
      </c>
      <c r="F7" s="1600">
        <v>0</v>
      </c>
      <c r="G7" s="1601">
        <v>0</v>
      </c>
      <c r="H7" s="1602">
        <v>0</v>
      </c>
      <c r="I7" s="1603">
        <v>0</v>
      </c>
    </row>
    <row r="8" ht="28.5" customHeight="1">
      <c r="A8" s="1604" t="s">
        <v>278</v>
      </c>
      <c r="B8" s="712">
        <f>C8+D8+E8+F8+G8+H8+I8</f>
        <v>0</v>
      </c>
      <c r="C8" s="1605">
        <v>0</v>
      </c>
      <c r="D8" s="1606">
        <v>0</v>
      </c>
      <c r="E8" s="1607">
        <v>0</v>
      </c>
      <c r="F8" s="1608">
        <v>0</v>
      </c>
      <c r="G8" s="1609">
        <v>0</v>
      </c>
      <c r="H8" s="1610">
        <v>0</v>
      </c>
      <c r="I8" s="1611">
        <v>0</v>
      </c>
    </row>
    <row r="9" ht="28.5" customHeight="1">
      <c r="A9" s="1612" t="s">
        <v>279</v>
      </c>
      <c r="B9" s="712">
        <f>C9+D9+E9+F9+G9+H9+I9</f>
        <v>0</v>
      </c>
      <c r="C9" s="1613">
        <v>0</v>
      </c>
      <c r="D9" s="1614">
        <v>0</v>
      </c>
      <c r="E9" s="1615">
        <v>0</v>
      </c>
      <c r="F9" s="1616">
        <v>0</v>
      </c>
      <c r="G9" s="1617">
        <v>0</v>
      </c>
      <c r="H9" s="1618">
        <v>0</v>
      </c>
      <c r="I9" s="1619">
        <v>0</v>
      </c>
    </row>
    <row r="10" ht="28.5" customHeight="1">
      <c r="A10" s="1620" t="s">
        <v>280</v>
      </c>
      <c r="B10" s="712">
        <f>C10+D10+E10+F10+G10+H10+I10</f>
        <v>0</v>
      </c>
      <c r="C10" s="1621">
        <v>0</v>
      </c>
      <c r="D10" s="1622">
        <v>0</v>
      </c>
      <c r="E10" s="1623">
        <v>0</v>
      </c>
      <c r="F10" s="1624">
        <v>0</v>
      </c>
      <c r="G10" s="1625">
        <v>0</v>
      </c>
      <c r="H10" s="1626">
        <v>0</v>
      </c>
      <c r="I10" s="1627">
        <v>0</v>
      </c>
    </row>
    <row r="11" ht="28.5" customHeight="1">
      <c r="A11" s="1628" t="s">
        <v>281</v>
      </c>
      <c r="B11" s="837">
        <f>C11+D11</f>
        <v>0</v>
      </c>
      <c r="C11" s="1629">
        <v>0</v>
      </c>
      <c r="D11" s="1630">
        <v>0</v>
      </c>
      <c r="E11" s="1631" t="s">
        <v>66</v>
      </c>
      <c r="F11" s="1632" t="s">
        <v>66</v>
      </c>
      <c r="G11" s="1633" t="s">
        <v>66</v>
      </c>
      <c r="H11" s="1634" t="s">
        <v>66</v>
      </c>
      <c r="I11" s="1635" t="s">
        <v>66</v>
      </c>
    </row>
    <row r="12" ht="28.5" customHeight="1">
      <c r="A12" s="1636" t="s">
        <v>282</v>
      </c>
      <c r="B12" s="1222">
        <f>B13+B14</f>
        <v>0</v>
      </c>
      <c r="C12" s="1222">
        <f>C13+C14</f>
        <v>0</v>
      </c>
      <c r="D12" s="1222">
        <f>D13+D14</f>
        <v>0</v>
      </c>
      <c r="E12" s="1222">
        <f>E13+E14</f>
        <v>0</v>
      </c>
      <c r="F12" s="1222">
        <f>F13+F14</f>
        <v>0</v>
      </c>
      <c r="G12" s="1222">
        <f>G13+G14</f>
        <v>0</v>
      </c>
      <c r="H12" s="1222">
        <f>H13+H14</f>
        <v>0</v>
      </c>
      <c r="I12" s="1222">
        <f>I13+I14</f>
        <v>0</v>
      </c>
    </row>
    <row r="13" ht="28.5" customHeight="1">
      <c r="A13" s="1637" t="s">
        <v>283</v>
      </c>
      <c r="B13" s="712">
        <f>C13+D13+E13+F13+G13+H13+I13</f>
        <v>0</v>
      </c>
      <c r="C13" s="1638">
        <v>0</v>
      </c>
      <c r="D13" s="1639">
        <v>0</v>
      </c>
      <c r="E13" s="1640">
        <v>0</v>
      </c>
      <c r="F13" s="1641">
        <v>0</v>
      </c>
      <c r="G13" s="1642">
        <v>0</v>
      </c>
      <c r="H13" s="1643">
        <v>0</v>
      </c>
      <c r="I13" s="1644">
        <v>0</v>
      </c>
    </row>
    <row r="14" ht="28.5" customHeight="1">
      <c r="A14" s="1645" t="s">
        <v>284</v>
      </c>
      <c r="B14" s="712">
        <f>C14+D14+E14+F14+G14+H14+I14</f>
        <v>0</v>
      </c>
      <c r="C14" s="1646">
        <v>0</v>
      </c>
      <c r="D14" s="1647">
        <v>0</v>
      </c>
      <c r="E14" s="1648">
        <v>0</v>
      </c>
      <c r="F14" s="1649">
        <v>0</v>
      </c>
      <c r="G14" s="1650">
        <v>0</v>
      </c>
      <c r="H14" s="1651">
        <v>0</v>
      </c>
      <c r="I14" s="1652">
        <v>0</v>
      </c>
    </row>
    <row r="15" ht="28.5" customHeight="1">
      <c r="A15" s="1653" t="s">
        <v>285</v>
      </c>
      <c r="B15" s="712">
        <f>B6-B12</f>
        <v>0</v>
      </c>
      <c r="C15" s="712">
        <f>C6-C12</f>
        <v>0</v>
      </c>
      <c r="D15" s="712">
        <f>D6-D12</f>
        <v>0</v>
      </c>
      <c r="E15" s="712">
        <f>E6-E12</f>
        <v>0</v>
      </c>
      <c r="F15" s="712">
        <f>F6-F12</f>
        <v>0</v>
      </c>
      <c r="G15" s="712">
        <f>G6-G12</f>
        <v>0</v>
      </c>
      <c r="H15" s="712">
        <f>H6-H12</f>
        <v>0</v>
      </c>
      <c r="I15" s="712">
        <f>I6-I12</f>
        <v>0</v>
      </c>
    </row>
    <row r="16" ht="28.5" customHeight="1">
      <c r="A16" s="1654" t="s">
        <v>286</v>
      </c>
      <c r="B16" s="1655" t="s">
        <v>66</v>
      </c>
      <c r="C16" s="1656" t="s">
        <v>66</v>
      </c>
      <c r="D16" s="1657" t="s">
        <v>66</v>
      </c>
      <c r="E16" s="1658" t="s">
        <v>66</v>
      </c>
      <c r="F16" s="1659" t="s">
        <v>66</v>
      </c>
      <c r="G16" s="1660" t="s">
        <v>66</v>
      </c>
      <c r="H16" s="1661" t="s">
        <v>66</v>
      </c>
      <c r="I16" s="1662" t="s">
        <v>66</v>
      </c>
    </row>
    <row r="17" ht="28.5" customHeight="1">
      <c r="A17" s="1663" t="s">
        <v>276</v>
      </c>
      <c r="B17" s="712">
        <f>B18+B20+B21+B22</f>
        <v>0</v>
      </c>
      <c r="C17" s="712">
        <f>C18+C20+C21+C22</f>
        <v>0</v>
      </c>
      <c r="D17" s="712">
        <f>D18+D20+D21+D22</f>
        <v>0</v>
      </c>
      <c r="E17" s="712">
        <f>E18+E20+E21</f>
        <v>0</v>
      </c>
      <c r="F17" s="712">
        <f>F18+F20+F21</f>
        <v>0</v>
      </c>
      <c r="G17" s="712">
        <f>G18+G20+G21</f>
        <v>0</v>
      </c>
      <c r="H17" s="712">
        <f>H18+H20+H21</f>
        <v>0</v>
      </c>
      <c r="I17" s="712">
        <f>I18+I20+I21</f>
        <v>0</v>
      </c>
    </row>
    <row r="18" ht="28.5" customHeight="1">
      <c r="A18" s="1664" t="s">
        <v>277</v>
      </c>
      <c r="B18" s="712">
        <f>C18+D18+E18+F18+G18+H18+I18</f>
        <v>0</v>
      </c>
      <c r="C18" s="1665">
        <v>0</v>
      </c>
      <c r="D18" s="1666">
        <v>0</v>
      </c>
      <c r="E18" s="1667">
        <v>0</v>
      </c>
      <c r="F18" s="1668">
        <v>0</v>
      </c>
      <c r="G18" s="1669">
        <v>0</v>
      </c>
      <c r="H18" s="1670">
        <v>0</v>
      </c>
      <c r="I18" s="1671">
        <v>0</v>
      </c>
    </row>
    <row r="19" ht="28.5" customHeight="1">
      <c r="A19" s="1672" t="s">
        <v>278</v>
      </c>
      <c r="B19" s="712">
        <f>C19+D19+E19+F19+G19+H19+I19</f>
        <v>0</v>
      </c>
      <c r="C19" s="1673">
        <v>0</v>
      </c>
      <c r="D19" s="1674">
        <v>0</v>
      </c>
      <c r="E19" s="1675">
        <v>0</v>
      </c>
      <c r="F19" s="1676">
        <v>0</v>
      </c>
      <c r="G19" s="1677">
        <v>0</v>
      </c>
      <c r="H19" s="1678">
        <v>0</v>
      </c>
      <c r="I19" s="1679">
        <v>0</v>
      </c>
    </row>
    <row r="20" ht="28.5" customHeight="1">
      <c r="A20" s="1680" t="s">
        <v>279</v>
      </c>
      <c r="B20" s="712">
        <f>C20+D20+E20+F20+G20+H20+I20</f>
        <v>0</v>
      </c>
      <c r="C20" s="1681">
        <v>0</v>
      </c>
      <c r="D20" s="1682">
        <v>0</v>
      </c>
      <c r="E20" s="1683">
        <v>0</v>
      </c>
      <c r="F20" s="1684">
        <v>0</v>
      </c>
      <c r="G20" s="1685">
        <v>0</v>
      </c>
      <c r="H20" s="1686">
        <v>0</v>
      </c>
      <c r="I20" s="1687">
        <v>0</v>
      </c>
    </row>
    <row r="21" ht="28.5" customHeight="1">
      <c r="A21" s="1688" t="s">
        <v>280</v>
      </c>
      <c r="B21" s="712">
        <f>C21+D21+E21+F21+G21+H21+I21</f>
        <v>0</v>
      </c>
      <c r="C21" s="1689">
        <v>0</v>
      </c>
      <c r="D21" s="1690">
        <v>0</v>
      </c>
      <c r="E21" s="1691">
        <v>0</v>
      </c>
      <c r="F21" s="1692">
        <v>0</v>
      </c>
      <c r="G21" s="1693">
        <v>0</v>
      </c>
      <c r="H21" s="1694">
        <v>0</v>
      </c>
      <c r="I21" s="1695">
        <v>0</v>
      </c>
    </row>
    <row r="22" ht="28.5" customHeight="1">
      <c r="A22" s="1696" t="s">
        <v>281</v>
      </c>
      <c r="B22" s="712">
        <f>C22+D22</f>
        <v>0</v>
      </c>
      <c r="C22" s="1697">
        <v>0</v>
      </c>
      <c r="D22" s="1698">
        <v>0</v>
      </c>
      <c r="E22" s="1699" t="s">
        <v>66</v>
      </c>
      <c r="F22" s="1700" t="s">
        <v>66</v>
      </c>
      <c r="G22" s="1701" t="s">
        <v>66</v>
      </c>
      <c r="H22" s="1702" t="s">
        <v>66</v>
      </c>
      <c r="I22" s="1703" t="s">
        <v>66</v>
      </c>
    </row>
    <row r="23" ht="28.5" customHeight="1">
      <c r="A23" s="1704" t="s">
        <v>282</v>
      </c>
      <c r="B23" s="712">
        <f>B24+B25</f>
        <v>0</v>
      </c>
      <c r="C23" s="1222">
        <f>C24+C25</f>
        <v>0</v>
      </c>
      <c r="D23" s="1222">
        <f>D24+D25</f>
        <v>0</v>
      </c>
      <c r="E23" s="1222">
        <f>E24+E25</f>
        <v>0</v>
      </c>
      <c r="F23" s="1222">
        <f>F24+F25</f>
        <v>0</v>
      </c>
      <c r="G23" s="1222">
        <f>G24+G25</f>
        <v>0</v>
      </c>
      <c r="H23" s="1222">
        <f>H24+H25</f>
        <v>0</v>
      </c>
      <c r="I23" s="1222">
        <f>I24+I25</f>
        <v>0</v>
      </c>
    </row>
    <row r="24" ht="28.5" customHeight="1">
      <c r="A24" s="1705" t="s">
        <v>283</v>
      </c>
      <c r="B24" s="712">
        <f>C24+D24+E24+F24+G24+H24+I24</f>
        <v>0</v>
      </c>
      <c r="C24" s="1706">
        <v>0</v>
      </c>
      <c r="D24" s="1707">
        <v>0</v>
      </c>
      <c r="E24" s="1708">
        <v>0</v>
      </c>
      <c r="F24" s="1709">
        <v>0</v>
      </c>
      <c r="G24" s="1710">
        <v>0</v>
      </c>
      <c r="H24" s="1711">
        <v>0</v>
      </c>
      <c r="I24" s="1712">
        <v>0</v>
      </c>
    </row>
    <row r="25" ht="28.5" customHeight="1">
      <c r="A25" s="1713" t="s">
        <v>284</v>
      </c>
      <c r="B25" s="712">
        <f>C25+D25+E25+F25+G25+H25+I25</f>
        <v>0</v>
      </c>
      <c r="C25" s="1714">
        <v>0</v>
      </c>
      <c r="D25" s="1715">
        <v>0</v>
      </c>
      <c r="E25" s="1716">
        <v>0</v>
      </c>
      <c r="F25" s="1717">
        <v>0</v>
      </c>
      <c r="G25" s="1718">
        <v>0</v>
      </c>
      <c r="H25" s="1719">
        <v>0</v>
      </c>
      <c r="I25" s="1720">
        <v>0</v>
      </c>
    </row>
    <row r="26" ht="28.5" customHeight="1">
      <c r="A26" s="1721" t="s">
        <v>285</v>
      </c>
      <c r="B26" s="712">
        <f>B17-B23</f>
        <v>0</v>
      </c>
      <c r="C26" s="712">
        <f>C17-C23</f>
        <v>0</v>
      </c>
      <c r="D26" s="712">
        <f>D17-D23</f>
        <v>0</v>
      </c>
      <c r="E26" s="712">
        <f>E17-E23</f>
        <v>0</v>
      </c>
      <c r="F26" s="712">
        <f>F17-F23</f>
        <v>0</v>
      </c>
      <c r="G26" s="712">
        <f>G17-G23</f>
        <v>0</v>
      </c>
      <c r="H26" s="712">
        <f>H17-H23</f>
        <v>0</v>
      </c>
      <c r="I26" s="712">
        <f>I17-I23</f>
        <v>0</v>
      </c>
    </row>
    <row r="27" ht="28.5" customHeight="1">
      <c r="A27" s="1722"/>
      <c r="B27" s="1723"/>
      <c r="C27" s="1724"/>
      <c r="D27" s="1725"/>
      <c r="E27" s="1726"/>
      <c r="F27" s="1727"/>
      <c r="G27" s="1728"/>
      <c r="H27" s="1729"/>
      <c r="I27" s="1730" t="s">
        <v>287</v>
      </c>
    </row>
  </sheetData>
  <mergeCells>
    <mergeCell ref="A1:I1"/>
  </mergeCells>
  <printOptions horizontalCentered="1"/>
  <pageMargins left="0.393700787401575" right="0.393700787401575" top="0.393700787401575" bottom="0.393700787401575" header="0.51181" footer="0.51181"/>
  <pageSetup paperSize="9" scale="70" pageOrder="overThenDown" orientation="landscape" errors="blank"/>
</worksheet>
</file>

<file path=xl/worksheets/sheet13.xml><?xml version="1.0" encoding="utf-8"?>
<worksheet xmlns="http://schemas.openxmlformats.org/spreadsheetml/2006/main" xmlns:r="http://schemas.openxmlformats.org/officeDocument/2006/relationships">
  <dimension ref="A1:I18"/>
  <sheetViews>
    <sheetView showGridLines="0" topLeftCell="A1" zoomScaleNormal="100" zoomScalePageLayoutView="60" workbookViewId="0">
      <pane topLeftCell="C5" activePane="bottomRight" state="frozen"/>
      <selection activeCell="A1" sqref="A1"/>
    </sheetView>
  </sheetViews>
  <sheetFormatPr defaultColWidth="8" defaultRowHeight="14.25"/>
  <cols>
    <col min="1" max="1" width="34.9921568627451" style="16"/>
    <col min="2" max="2" width="23.6627450980392" style="16"/>
    <col min="3" max="3" width="22.9450980392157" style="16"/>
    <col min="4" max="4" width="22.9450980392157" style="16"/>
    <col min="5" max="5" width="22.9450980392157" style="16"/>
    <col min="6" max="6" width="26.3882352941176" style="16"/>
    <col min="7" max="7" width="22.9450980392157" style="16"/>
    <col min="8" max="8" width="22.9450980392157" style="16"/>
    <col min="9" max="9" width="22.9450980392157" style="16"/>
  </cols>
  <sheetData>
    <row r="1" ht="48" customHeight="1">
      <c r="A1" s="1731" t="s">
        <v>288</v>
      </c>
      <c r="B1" s="1732"/>
      <c r="C1" s="1733"/>
      <c r="D1" s="1734"/>
      <c r="E1" s="1735"/>
      <c r="F1" s="1736"/>
      <c r="G1" s="1737"/>
      <c r="H1" s="1738"/>
      <c r="I1" s="1739"/>
    </row>
    <row r="2" ht="15" customHeight="1">
      <c r="A2" s="1740"/>
      <c r="B2" s="1741"/>
      <c r="C2" s="1742"/>
      <c r="D2" s="1743"/>
      <c r="E2" s="1744"/>
      <c r="F2" s="1745"/>
      <c r="G2" s="1746"/>
      <c r="H2" s="1747"/>
      <c r="I2" s="1748" t="s">
        <v>289</v>
      </c>
    </row>
    <row r="3" ht="15" customHeight="1">
      <c r="A3" s="1749" t="s">
        <v>46</v>
      </c>
      <c r="B3" s="1750"/>
      <c r="C3" s="1751"/>
      <c r="D3" s="1752"/>
      <c r="E3" s="1753"/>
      <c r="F3" s="1754"/>
      <c r="G3" s="1755"/>
      <c r="H3" s="1756"/>
      <c r="I3" s="1757" t="s">
        <v>47</v>
      </c>
    </row>
    <row r="4" ht="37.5" customHeight="1">
      <c r="A4" s="1758" t="s">
        <v>272</v>
      </c>
      <c r="B4" s="1759" t="s">
        <v>273</v>
      </c>
      <c r="C4" s="1760" t="s">
        <v>76</v>
      </c>
      <c r="D4" s="1761" t="s">
        <v>77</v>
      </c>
      <c r="E4" s="1762" t="s">
        <v>78</v>
      </c>
      <c r="F4" s="1763" t="s">
        <v>79</v>
      </c>
      <c r="G4" s="1764" t="s">
        <v>80</v>
      </c>
      <c r="H4" s="1765" t="s">
        <v>55</v>
      </c>
      <c r="I4" s="1766" t="s">
        <v>56</v>
      </c>
    </row>
    <row r="5" ht="33.75" customHeight="1">
      <c r="A5" s="1767" t="s">
        <v>290</v>
      </c>
      <c r="B5" s="714">
        <f>C5+D5+E5+F5+G5+H5+I5</f>
        <v>0</v>
      </c>
      <c r="C5" s="1768">
        <v>0</v>
      </c>
      <c r="D5" s="1769">
        <v>0</v>
      </c>
      <c r="E5" s="1770">
        <v>0</v>
      </c>
      <c r="F5" s="1771">
        <v>0</v>
      </c>
      <c r="G5" s="1772">
        <v>0</v>
      </c>
      <c r="H5" s="1773">
        <v>0</v>
      </c>
      <c r="I5" s="1774">
        <v>0</v>
      </c>
    </row>
    <row r="6" ht="33.75" customHeight="1">
      <c r="A6" s="1775" t="s">
        <v>291</v>
      </c>
      <c r="B6" s="1776">
        <f>C6+D6+E6+F6+G6+H6+I6</f>
        <v>0</v>
      </c>
      <c r="C6" s="1777">
        <v>0</v>
      </c>
      <c r="D6" s="1778">
        <v>0</v>
      </c>
      <c r="E6" s="1779">
        <v>0</v>
      </c>
      <c r="F6" s="1780">
        <v>0</v>
      </c>
      <c r="G6" s="1781">
        <v>0</v>
      </c>
      <c r="H6" s="1782">
        <v>0</v>
      </c>
      <c r="I6" s="1783">
        <v>0</v>
      </c>
    </row>
    <row r="7" ht="33.75" customHeight="1">
      <c r="A7" s="1784" t="s">
        <v>292</v>
      </c>
      <c r="B7" s="994">
        <f>C7+D7+E7+F7+G7+H7+I7</f>
        <v>0</v>
      </c>
      <c r="C7" s="1308">
        <f>C8+C9+C10</f>
        <v>0</v>
      </c>
      <c r="D7" s="1308">
        <f>D8+D9+D10</f>
        <v>0</v>
      </c>
      <c r="E7" s="1308">
        <f>E8+E9+E10</f>
        <v>0</v>
      </c>
      <c r="F7" s="1308">
        <f>F8+F9+F10</f>
        <v>0</v>
      </c>
      <c r="G7" s="1308">
        <f>G8+G9+G10</f>
        <v>0</v>
      </c>
      <c r="H7" s="1308">
        <f>H8+H9+H10</f>
        <v>0</v>
      </c>
      <c r="I7" s="1785">
        <f>I8+I9+I10</f>
        <v>0</v>
      </c>
    </row>
    <row r="8" ht="33.75" customHeight="1">
      <c r="A8" s="1786" t="s">
        <v>293</v>
      </c>
      <c r="B8" s="1352">
        <f>C8+D8+E8+F8+G8+H8+I8</f>
        <v>0</v>
      </c>
      <c r="C8" s="1787">
        <v>0</v>
      </c>
      <c r="D8" s="1788">
        <v>0</v>
      </c>
      <c r="E8" s="1789">
        <v>0</v>
      </c>
      <c r="F8" s="1790">
        <v>0</v>
      </c>
      <c r="G8" s="1791">
        <v>0</v>
      </c>
      <c r="H8" s="1792">
        <v>0</v>
      </c>
      <c r="I8" s="1793">
        <v>0</v>
      </c>
    </row>
    <row r="9" ht="33.75" customHeight="1">
      <c r="A9" s="1794" t="s">
        <v>294</v>
      </c>
      <c r="B9" s="1352">
        <f>C9+D9+E9+F9+G9+H9+I9</f>
        <v>0</v>
      </c>
      <c r="C9" s="1795">
        <v>0</v>
      </c>
      <c r="D9" s="1796">
        <v>0</v>
      </c>
      <c r="E9" s="1797">
        <v>0</v>
      </c>
      <c r="F9" s="1798">
        <v>0</v>
      </c>
      <c r="G9" s="1799">
        <v>0</v>
      </c>
      <c r="H9" s="1800">
        <v>0</v>
      </c>
      <c r="I9" s="1801">
        <v>0</v>
      </c>
    </row>
    <row r="10" ht="33.75" customHeight="1">
      <c r="A10" s="1802" t="s">
        <v>295</v>
      </c>
      <c r="B10" s="1352">
        <f>C10+D10+E10+F10+G10+H10+I10</f>
        <v>0</v>
      </c>
      <c r="C10" s="1803">
        <v>0</v>
      </c>
      <c r="D10" s="1804">
        <v>0</v>
      </c>
      <c r="E10" s="1805">
        <v>0</v>
      </c>
      <c r="F10" s="1806">
        <v>0</v>
      </c>
      <c r="G10" s="1807">
        <v>0</v>
      </c>
      <c r="H10" s="1808">
        <v>0</v>
      </c>
      <c r="I10" s="1809">
        <v>0</v>
      </c>
    </row>
    <row r="11" ht="33.75" customHeight="1">
      <c r="A11" s="1810" t="s">
        <v>296</v>
      </c>
      <c r="B11" s="1352">
        <f>C11+D11+E11+F11+G11+H11+I11</f>
        <v>0</v>
      </c>
      <c r="C11" s="1811">
        <v>0</v>
      </c>
      <c r="D11" s="1812">
        <v>0</v>
      </c>
      <c r="E11" s="1813">
        <v>0</v>
      </c>
      <c r="F11" s="1814">
        <v>0</v>
      </c>
      <c r="G11" s="1815">
        <v>0</v>
      </c>
      <c r="H11" s="1816">
        <v>0</v>
      </c>
      <c r="I11" s="1817">
        <v>0</v>
      </c>
    </row>
    <row r="12" ht="33.75" customHeight="1">
      <c r="A12" s="1818" t="s">
        <v>297</v>
      </c>
      <c r="B12" s="1785">
        <f>C12+D12+E12+F12+G12+H12+I12</f>
        <v>0</v>
      </c>
      <c r="C12" s="1819">
        <v>0</v>
      </c>
      <c r="D12" s="1820">
        <v>0</v>
      </c>
      <c r="E12" s="1821">
        <v>0</v>
      </c>
      <c r="F12" s="1822">
        <v>0</v>
      </c>
      <c r="G12" s="1823">
        <v>0</v>
      </c>
      <c r="H12" s="1824">
        <v>0</v>
      </c>
      <c r="I12" s="1825">
        <v>0</v>
      </c>
    </row>
    <row r="13" ht="33.75" customHeight="1">
      <c r="A13" s="1826" t="s">
        <v>298</v>
      </c>
      <c r="B13" s="1776">
        <f>C13+D13</f>
        <v>0</v>
      </c>
      <c r="C13" s="1827">
        <v>0</v>
      </c>
      <c r="D13" s="1828">
        <v>0</v>
      </c>
      <c r="E13" s="1829" t="s">
        <v>66</v>
      </c>
      <c r="F13" s="1830" t="s">
        <v>66</v>
      </c>
      <c r="G13" s="1831" t="s">
        <v>66</v>
      </c>
      <c r="H13" s="1832" t="s">
        <v>66</v>
      </c>
      <c r="I13" s="1833" t="s">
        <v>66</v>
      </c>
    </row>
    <row r="14" ht="33.75" customHeight="1">
      <c r="A14" s="1834" t="s">
        <v>299</v>
      </c>
      <c r="B14" s="1352">
        <f>C14+D14+E14+F14+G14+H14+I14</f>
        <v>0</v>
      </c>
      <c r="C14" s="1835">
        <v>0</v>
      </c>
      <c r="D14" s="1836">
        <v>0</v>
      </c>
      <c r="E14" s="1837">
        <v>0</v>
      </c>
      <c r="F14" s="1838">
        <v>0</v>
      </c>
      <c r="G14" s="1839">
        <v>0</v>
      </c>
      <c r="H14" s="1840">
        <v>0</v>
      </c>
      <c r="I14" s="1841">
        <v>0</v>
      </c>
    </row>
    <row r="15" ht="33.75" customHeight="1">
      <c r="A15" s="1842" t="s">
        <v>300</v>
      </c>
      <c r="B15" s="1352">
        <f>C15+D15+E15+F15+G15+H15+I15</f>
        <v>0</v>
      </c>
      <c r="C15" s="1843">
        <v>0</v>
      </c>
      <c r="D15" s="1844">
        <v>0</v>
      </c>
      <c r="E15" s="1845">
        <v>0</v>
      </c>
      <c r="F15" s="1846">
        <v>0</v>
      </c>
      <c r="G15" s="1847">
        <v>0</v>
      </c>
      <c r="H15" s="1848">
        <v>0</v>
      </c>
      <c r="I15" s="1849">
        <v>0</v>
      </c>
    </row>
    <row r="16" ht="33.75" customHeight="1">
      <c r="A16" s="1850" t="s">
        <v>301</v>
      </c>
      <c r="B16" s="1785">
        <f>B6-B14</f>
        <v>0</v>
      </c>
      <c r="C16" s="1222">
        <f>C6-C14</f>
        <v>0</v>
      </c>
      <c r="D16" s="1222">
        <f>D6-D14</f>
        <v>0</v>
      </c>
      <c r="E16" s="1222">
        <f>E6-E14</f>
        <v>0</v>
      </c>
      <c r="F16" s="1222">
        <f>F6-F14</f>
        <v>0</v>
      </c>
      <c r="G16" s="1222">
        <f>G6-G14</f>
        <v>0</v>
      </c>
      <c r="H16" s="1222">
        <f>H6-H14</f>
        <v>0</v>
      </c>
      <c r="I16" s="1222">
        <f>I6-I14</f>
        <v>0</v>
      </c>
    </row>
    <row r="17" ht="33.75" customHeight="1">
      <c r="A17" s="1851" t="s">
        <v>302</v>
      </c>
      <c r="B17" s="714">
        <f>B5+B16</f>
        <v>0</v>
      </c>
      <c r="C17" s="712">
        <f>C5+C16</f>
        <v>0</v>
      </c>
      <c r="D17" s="712">
        <f>D5+D16</f>
        <v>0</v>
      </c>
      <c r="E17" s="712">
        <f>E5+E16</f>
        <v>0</v>
      </c>
      <c r="F17" s="712">
        <f>F5+F16</f>
        <v>0</v>
      </c>
      <c r="G17" s="712">
        <f>G5+G16</f>
        <v>0</v>
      </c>
      <c r="H17" s="712">
        <f>H5+H16</f>
        <v>0</v>
      </c>
      <c r="I17" s="712">
        <f>I5+I16</f>
        <v>0</v>
      </c>
    </row>
    <row r="18" ht="33.75" customHeight="1">
      <c r="A18" s="1852"/>
      <c r="B18" s="1853"/>
      <c r="C18" s="1854"/>
      <c r="D18" s="1855"/>
      <c r="E18" s="1856"/>
      <c r="F18" s="1857"/>
      <c r="G18" s="1858"/>
      <c r="H18" s="1859"/>
      <c r="I18" s="1860" t="s">
        <v>303</v>
      </c>
    </row>
  </sheetData>
  <mergeCells>
    <mergeCell ref="A1:I1"/>
  </mergeCells>
  <printOptions horizontalCentered="1"/>
  <pageMargins left="0.393700787401575" right="0.393700787401575" top="0.393700787401575" bottom="0.393700787401575" header="0.51181" footer="0.51181"/>
  <pageSetup paperSize="9" scale="70" pageOrder="overThenDown" orientation="landscape" errors="blank"/>
</worksheet>
</file>

<file path=xl/worksheets/sheet14.xml><?xml version="1.0" encoding="utf-8"?>
<worksheet xmlns="http://schemas.openxmlformats.org/spreadsheetml/2006/main" xmlns:r="http://schemas.openxmlformats.org/officeDocument/2006/relationships">
  <dimension ref="A1:I24"/>
  <sheetViews>
    <sheetView showGridLines="0" topLeftCell="A1" zoomScaleNormal="100" zoomScalePageLayoutView="60" workbookViewId="0">
      <pane topLeftCell="C8" activePane="bottomRight" state="frozen"/>
      <selection activeCell="A1" sqref="A1"/>
    </sheetView>
  </sheetViews>
  <sheetFormatPr defaultColWidth="8" defaultRowHeight="14.25"/>
  <cols>
    <col min="1" max="1" width="34.5607843137255" style="16"/>
    <col min="2" max="2" width="30.4039215686274" style="16"/>
    <col min="3" max="3" width="30.4039215686274" style="16"/>
    <col min="4" max="4" width="30.4039215686274" style="16"/>
    <col min="5" max="5" width="32.6980392156863" style="16"/>
    <col min="6" max="6" width="30.4039215686274" style="16"/>
    <col min="7" max="7" width="30.4039215686274" style="16"/>
    <col min="8" max="8" width="30.4039215686274" style="16"/>
    <col min="9" max="9" width="30.4039215686274" style="16"/>
  </cols>
  <sheetData>
    <row r="1" ht="48" customHeight="1">
      <c r="A1" s="1861" t="s">
        <v>304</v>
      </c>
      <c r="B1" s="1862"/>
      <c r="C1" s="1863"/>
      <c r="D1" s="1864"/>
      <c r="E1" s="1865"/>
      <c r="F1" s="1866"/>
      <c r="G1" s="1867"/>
      <c r="H1" s="1868"/>
      <c r="I1" s="1869"/>
    </row>
    <row r="2" ht="19.5" customHeight="1">
      <c r="A2" s="1870"/>
      <c r="B2" s="1871"/>
      <c r="C2" s="1872"/>
      <c r="D2" s="1873"/>
      <c r="E2" s="1874"/>
      <c r="F2" s="1875"/>
      <c r="G2" s="1876"/>
      <c r="H2" s="1877"/>
      <c r="I2" s="1878" t="s">
        <v>305</v>
      </c>
    </row>
    <row r="3" ht="19.5" customHeight="1">
      <c r="A3" s="1879" t="s">
        <v>46</v>
      </c>
      <c r="B3" s="1880"/>
      <c r="C3" s="1881"/>
      <c r="D3" s="1882"/>
      <c r="E3" s="1883"/>
      <c r="F3" s="1884"/>
      <c r="G3" s="1885"/>
      <c r="H3" s="1886"/>
      <c r="I3" s="1887" t="s">
        <v>47</v>
      </c>
    </row>
    <row r="4" ht="37.5" customHeight="1">
      <c r="A4" s="1888" t="s">
        <v>306</v>
      </c>
      <c r="B4" s="1889" t="s">
        <v>75</v>
      </c>
      <c r="C4" s="1890" t="s">
        <v>76</v>
      </c>
      <c r="D4" s="1891" t="s">
        <v>77</v>
      </c>
      <c r="E4" s="1892" t="s">
        <v>78</v>
      </c>
      <c r="F4" s="1893" t="s">
        <v>79</v>
      </c>
      <c r="G4" s="1894" t="s">
        <v>80</v>
      </c>
      <c r="H4" s="1895" t="s">
        <v>55</v>
      </c>
      <c r="I4" s="1896" t="s">
        <v>56</v>
      </c>
    </row>
    <row r="5" ht="28.5" customHeight="1">
      <c r="A5" s="1897" t="s">
        <v>307</v>
      </c>
      <c r="B5" s="712">
        <f>B6+B7+B8</f>
        <v>0</v>
      </c>
      <c r="C5" s="712">
        <f>C6+C7+C8</f>
        <v>0</v>
      </c>
      <c r="D5" s="712">
        <f>D6+D7+D8</f>
        <v>0</v>
      </c>
      <c r="E5" s="712">
        <f>E6+E7+E8</f>
        <v>0</v>
      </c>
      <c r="F5" s="712">
        <f>F6+F7+F8</f>
        <v>0</v>
      </c>
      <c r="G5" s="712">
        <f>G6+G7+G8</f>
        <v>0</v>
      </c>
      <c r="H5" s="712">
        <f>H6+H7+H8</f>
        <v>0</v>
      </c>
      <c r="I5" s="712">
        <f>I6+I7+I8</f>
        <v>0</v>
      </c>
    </row>
    <row r="6" ht="28.5" customHeight="1">
      <c r="A6" s="1898" t="s">
        <v>308</v>
      </c>
      <c r="B6" s="712">
        <f>C6+D6+E6+F6+G6+H6+I6</f>
        <v>0</v>
      </c>
      <c r="C6" s="1899">
        <v>0</v>
      </c>
      <c r="D6" s="1900">
        <v>0</v>
      </c>
      <c r="E6" s="1901">
        <v>0</v>
      </c>
      <c r="F6" s="1902">
        <v>0</v>
      </c>
      <c r="G6" s="1903">
        <v>0</v>
      </c>
      <c r="H6" s="1904">
        <v>0</v>
      </c>
      <c r="I6" s="1905">
        <v>0</v>
      </c>
    </row>
    <row r="7" ht="28.5" customHeight="1">
      <c r="A7" s="1906" t="s">
        <v>309</v>
      </c>
      <c r="B7" s="712">
        <f>C7+D7+E7+F7+G7+H7+I7</f>
        <v>0</v>
      </c>
      <c r="C7" s="1907">
        <v>0</v>
      </c>
      <c r="D7" s="1908">
        <v>0</v>
      </c>
      <c r="E7" s="1909">
        <v>0</v>
      </c>
      <c r="F7" s="1910">
        <v>0</v>
      </c>
      <c r="G7" s="1911">
        <v>0</v>
      </c>
      <c r="H7" s="1912">
        <v>0</v>
      </c>
      <c r="I7" s="1913">
        <v>0</v>
      </c>
    </row>
    <row r="8" ht="28.5" customHeight="1">
      <c r="A8" s="1914" t="s">
        <v>310</v>
      </c>
      <c r="B8" s="712">
        <f>C8+D8+E8+F8+G8+H8+I8</f>
        <v>0</v>
      </c>
      <c r="C8" s="1915">
        <v>0</v>
      </c>
      <c r="D8" s="1916">
        <v>0</v>
      </c>
      <c r="E8" s="1917">
        <v>0</v>
      </c>
      <c r="F8" s="1918">
        <v>0</v>
      </c>
      <c r="G8" s="1919">
        <v>0</v>
      </c>
      <c r="H8" s="1920">
        <v>0</v>
      </c>
      <c r="I8" s="1921">
        <v>0</v>
      </c>
    </row>
    <row r="9" ht="28.5" customHeight="1">
      <c r="A9" s="1922" t="s">
        <v>311</v>
      </c>
      <c r="B9" s="712">
        <f>B10+B11+B12+B13</f>
        <v>0</v>
      </c>
      <c r="C9" s="712">
        <f>C10+C11+C12+C13</f>
        <v>0</v>
      </c>
      <c r="D9" s="712">
        <f>D10+D11+D12+D13</f>
        <v>0</v>
      </c>
      <c r="E9" s="712">
        <f>E10+E11+E12+E13</f>
        <v>0</v>
      </c>
      <c r="F9" s="712">
        <f>F10+F11+F12+F13</f>
        <v>0</v>
      </c>
      <c r="G9" s="712">
        <f>G10+G11+G12+G13</f>
        <v>0</v>
      </c>
      <c r="H9" s="712">
        <f>H10+H11+H12+H13</f>
        <v>0</v>
      </c>
      <c r="I9" s="712">
        <f>I10+I11+I12+I13</f>
        <v>0</v>
      </c>
    </row>
    <row r="10" ht="28.5" customHeight="1">
      <c r="A10" s="1923" t="s">
        <v>312</v>
      </c>
      <c r="B10" s="712">
        <f>C10+D10+E10+F10+G10+H10+I10</f>
        <v>0</v>
      </c>
      <c r="C10" s="1924">
        <v>0</v>
      </c>
      <c r="D10" s="1925">
        <v>0</v>
      </c>
      <c r="E10" s="1926">
        <v>0</v>
      </c>
      <c r="F10" s="1927">
        <v>0</v>
      </c>
      <c r="G10" s="1928">
        <v>0</v>
      </c>
      <c r="H10" s="1929">
        <v>0</v>
      </c>
      <c r="I10" s="1930">
        <v>0</v>
      </c>
    </row>
    <row r="11" ht="28.5" customHeight="1">
      <c r="A11" s="1931" t="s">
        <v>313</v>
      </c>
      <c r="B11" s="712">
        <f>C11+D11+E11+F11+G11+H11+I11</f>
        <v>0</v>
      </c>
      <c r="C11" s="1932">
        <v>0</v>
      </c>
      <c r="D11" s="1933">
        <v>0</v>
      </c>
      <c r="E11" s="1934">
        <v>0</v>
      </c>
      <c r="F11" s="1935">
        <v>0</v>
      </c>
      <c r="G11" s="1936">
        <v>0</v>
      </c>
      <c r="H11" s="1937">
        <v>0</v>
      </c>
      <c r="I11" s="1938">
        <v>0</v>
      </c>
    </row>
    <row r="12" ht="28.5" customHeight="1">
      <c r="A12" s="1939" t="s">
        <v>314</v>
      </c>
      <c r="B12" s="712">
        <f>C12+D12+E12+F12+G12+H12+I12</f>
        <v>0</v>
      </c>
      <c r="C12" s="1940">
        <v>0</v>
      </c>
      <c r="D12" s="1941">
        <v>0</v>
      </c>
      <c r="E12" s="1942">
        <v>0</v>
      </c>
      <c r="F12" s="1943">
        <v>0</v>
      </c>
      <c r="G12" s="1944">
        <v>0</v>
      </c>
      <c r="H12" s="1945">
        <v>0</v>
      </c>
      <c r="I12" s="1946">
        <v>0</v>
      </c>
    </row>
    <row r="13" ht="28.5" customHeight="1">
      <c r="A13" s="1947" t="s">
        <v>315</v>
      </c>
      <c r="B13" s="712">
        <f>C13+D13+E13+F13+G13+H13+I13</f>
        <v>0</v>
      </c>
      <c r="C13" s="1948">
        <v>0</v>
      </c>
      <c r="D13" s="1949">
        <v>0</v>
      </c>
      <c r="E13" s="1950">
        <v>0</v>
      </c>
      <c r="F13" s="1951">
        <v>0</v>
      </c>
      <c r="G13" s="1952">
        <v>0</v>
      </c>
      <c r="H13" s="1953">
        <v>0</v>
      </c>
      <c r="I13" s="1954">
        <v>0</v>
      </c>
    </row>
    <row r="14" ht="28.5" customHeight="1">
      <c r="A14" s="1955" t="s">
        <v>316</v>
      </c>
      <c r="B14" s="712">
        <f>B17+B18+B19</f>
        <v>0</v>
      </c>
      <c r="C14" s="837">
        <f>C17+C18+C19</f>
        <v>0</v>
      </c>
      <c r="D14" s="837">
        <f>D17+D18+D19</f>
        <v>0</v>
      </c>
      <c r="E14" s="837">
        <f>E17+E18+E19</f>
        <v>0</v>
      </c>
      <c r="F14" s="837">
        <f>F17+F18+F19</f>
        <v>0</v>
      </c>
      <c r="G14" s="837">
        <f>G17+G18+G19</f>
        <v>0</v>
      </c>
      <c r="H14" s="837">
        <f>H17+H18+H19</f>
        <v>0</v>
      </c>
      <c r="I14" s="837">
        <f>I17+I18+I19</f>
        <v>0</v>
      </c>
    </row>
    <row r="15" ht="28.5" customHeight="1">
      <c r="A15" s="1956" t="s">
        <v>317</v>
      </c>
      <c r="B15" s="1957" t="s">
        <v>66</v>
      </c>
      <c r="C15" s="1958" t="s">
        <v>318</v>
      </c>
      <c r="D15" s="1959" t="s">
        <v>319</v>
      </c>
      <c r="E15" s="1960" t="s">
        <v>320</v>
      </c>
      <c r="F15" s="1961" t="s">
        <v>321</v>
      </c>
      <c r="G15" s="1962" t="s">
        <v>322</v>
      </c>
      <c r="H15" s="1963" t="s">
        <v>323</v>
      </c>
      <c r="I15" s="1964" t="s">
        <v>324</v>
      </c>
    </row>
    <row r="16" ht="28.5" customHeight="1">
      <c r="A16" s="1965" t="s">
        <v>325</v>
      </c>
      <c r="B16" s="837">
        <f>C16+D16+E16+F16+G16+H16+I16</f>
        <v>0</v>
      </c>
      <c r="C16" s="1966">
        <v>0</v>
      </c>
      <c r="D16" s="1967">
        <v>0</v>
      </c>
      <c r="E16" s="1968">
        <v>0</v>
      </c>
      <c r="F16" s="1969">
        <v>0</v>
      </c>
      <c r="G16" s="1970">
        <v>0</v>
      </c>
      <c r="H16" s="1971">
        <v>0</v>
      </c>
      <c r="I16" s="1972">
        <v>0</v>
      </c>
    </row>
    <row r="17" ht="28.5" customHeight="1">
      <c r="A17" s="1973" t="s">
        <v>308</v>
      </c>
      <c r="B17" s="1222">
        <f>C17+D17+E17+F17+G17+H17+I17</f>
        <v>0</v>
      </c>
      <c r="C17" s="1974">
        <v>0</v>
      </c>
      <c r="D17" s="1975">
        <v>0</v>
      </c>
      <c r="E17" s="1976">
        <v>0</v>
      </c>
      <c r="F17" s="1977">
        <v>0</v>
      </c>
      <c r="G17" s="1978">
        <v>0</v>
      </c>
      <c r="H17" s="1979">
        <v>0</v>
      </c>
      <c r="I17" s="1980">
        <v>0</v>
      </c>
    </row>
    <row r="18" ht="28.5" customHeight="1">
      <c r="A18" s="1981" t="s">
        <v>309</v>
      </c>
      <c r="B18" s="712">
        <f>C18+D18+E18+F18+G18+H18+I18</f>
        <v>0</v>
      </c>
      <c r="C18" s="1982">
        <v>0</v>
      </c>
      <c r="D18" s="1983">
        <v>0</v>
      </c>
      <c r="E18" s="1984">
        <v>0</v>
      </c>
      <c r="F18" s="1985">
        <v>0</v>
      </c>
      <c r="G18" s="1986">
        <v>0</v>
      </c>
      <c r="H18" s="1987">
        <v>0</v>
      </c>
      <c r="I18" s="1988">
        <v>0</v>
      </c>
    </row>
    <row r="19" ht="28.5" customHeight="1">
      <c r="A19" s="1989" t="s">
        <v>310</v>
      </c>
      <c r="B19" s="712">
        <f>C19+D19+E19+F19+G19+H19+I19</f>
        <v>0</v>
      </c>
      <c r="C19" s="1990">
        <v>0</v>
      </c>
      <c r="D19" s="1991">
        <v>0</v>
      </c>
      <c r="E19" s="1992">
        <v>0</v>
      </c>
      <c r="F19" s="1993">
        <v>0</v>
      </c>
      <c r="G19" s="1994">
        <v>0</v>
      </c>
      <c r="H19" s="1995">
        <v>0</v>
      </c>
      <c r="I19" s="1996">
        <v>0</v>
      </c>
    </row>
    <row r="20" ht="28.5" customHeight="1">
      <c r="A20" s="1997" t="s">
        <v>326</v>
      </c>
      <c r="B20" s="712">
        <f>B21+B22+B23</f>
        <v>0</v>
      </c>
      <c r="C20" s="712">
        <f>C21+C22+C23</f>
        <v>0</v>
      </c>
      <c r="D20" s="712">
        <f>D21+D22+D23</f>
        <v>0</v>
      </c>
      <c r="E20" s="712">
        <f>E21+E22+E23</f>
        <v>0</v>
      </c>
      <c r="F20" s="712">
        <f>F21+F22+F23</f>
        <v>0</v>
      </c>
      <c r="G20" s="712">
        <f>G21+G22+G23</f>
        <v>0</v>
      </c>
      <c r="H20" s="712">
        <f>H21+H22+H23</f>
        <v>0</v>
      </c>
      <c r="I20" s="712">
        <f>I21+I22+I23</f>
        <v>0</v>
      </c>
    </row>
    <row r="21" ht="28.5" customHeight="1">
      <c r="A21" s="1998" t="s">
        <v>308</v>
      </c>
      <c r="B21" s="712">
        <f>C21+D21+E21+F21+G21+H21+I21</f>
        <v>0</v>
      </c>
      <c r="C21" s="1999">
        <v>0</v>
      </c>
      <c r="D21" s="2000">
        <v>0</v>
      </c>
      <c r="E21" s="2001">
        <v>0</v>
      </c>
      <c r="F21" s="2002">
        <v>0</v>
      </c>
      <c r="G21" s="2003">
        <v>0</v>
      </c>
      <c r="H21" s="2004">
        <v>0</v>
      </c>
      <c r="I21" s="2005">
        <v>0</v>
      </c>
    </row>
    <row r="22" ht="28.5" customHeight="1">
      <c r="A22" s="2006" t="s">
        <v>309</v>
      </c>
      <c r="B22" s="712">
        <f>C22+D22+E22+F22+G22+H22+I22</f>
        <v>0</v>
      </c>
      <c r="C22" s="2007">
        <v>0</v>
      </c>
      <c r="D22" s="2008">
        <v>0</v>
      </c>
      <c r="E22" s="2009">
        <v>0</v>
      </c>
      <c r="F22" s="2010">
        <v>0</v>
      </c>
      <c r="G22" s="2011">
        <v>0</v>
      </c>
      <c r="H22" s="2012">
        <v>0</v>
      </c>
      <c r="I22" s="2013">
        <v>0</v>
      </c>
    </row>
    <row r="23" ht="28.5" customHeight="1">
      <c r="A23" s="2014" t="s">
        <v>310</v>
      </c>
      <c r="B23" s="712">
        <f>C23+D23+E23+F23+G23+H23+I23</f>
        <v>0</v>
      </c>
      <c r="C23" s="2015">
        <v>0</v>
      </c>
      <c r="D23" s="2016">
        <v>0</v>
      </c>
      <c r="E23" s="2017">
        <v>0</v>
      </c>
      <c r="F23" s="2018">
        <v>0</v>
      </c>
      <c r="G23" s="2019">
        <v>0</v>
      </c>
      <c r="H23" s="2020">
        <v>0</v>
      </c>
      <c r="I23" s="2021">
        <v>0</v>
      </c>
    </row>
    <row r="24" ht="28.5" customHeight="1">
      <c r="A24" s="2022"/>
      <c r="B24" s="2023"/>
      <c r="C24" s="2024"/>
      <c r="D24" s="2025"/>
      <c r="E24" s="2026"/>
      <c r="F24" s="2027"/>
      <c r="G24" s="2028"/>
      <c r="H24" s="2029"/>
      <c r="I24" s="2030" t="s">
        <v>327</v>
      </c>
    </row>
  </sheetData>
  <mergeCells>
    <mergeCell ref="A1:I1"/>
  </mergeCells>
  <printOptions horizontalCentered="1"/>
  <pageMargins left="0.393700787401575" right="0.393700787401575" top="0.393700787401575" bottom="0.393700787401575" header="0.51181" footer="0.51181"/>
  <pageSetup paperSize="9" scale="50" pageOrder="overThenDown" orientation="landscape" errors="blank"/>
</worksheet>
</file>

<file path=xl/worksheets/sheet15.xml><?xml version="1.0" encoding="utf-8"?>
<worksheet xmlns="http://schemas.openxmlformats.org/spreadsheetml/2006/main" xmlns:r="http://schemas.openxmlformats.org/officeDocument/2006/relationships">
  <dimension ref="A1:B26"/>
  <sheetViews>
    <sheetView topLeftCell="A1" zoomScaleNormal="100" zoomScalePageLayoutView="60" workbookViewId="0">
      <pane topLeftCell="B10" activePane="bottomRight" state="frozen"/>
      <selection activeCell="A1" sqref="A1"/>
    </sheetView>
  </sheetViews>
  <sheetFormatPr defaultColWidth="8" defaultRowHeight="14.25"/>
  <cols>
    <col min="1" max="1" width="65.2549019607843" style="16"/>
    <col min="2" max="2" width="80.0235294117647" style="16"/>
  </cols>
  <sheetData>
    <row r="1" ht="31.5" customHeight="1">
      <c r="A1" s="2031" t="s">
        <v>328</v>
      </c>
      <c r="B1" s="2032"/>
    </row>
    <row r="2" ht="31.5" customHeight="1">
      <c r="A2" s="2033"/>
      <c r="B2" s="2034"/>
    </row>
    <row r="3" ht="21" customHeight="1">
      <c r="A3" s="2035"/>
      <c r="B3" s="2036" t="s">
        <v>329</v>
      </c>
    </row>
    <row r="4" ht="21" customHeight="1">
      <c r="A4" s="2037" t="s">
        <v>46</v>
      </c>
      <c r="B4" s="2038" t="s">
        <v>47</v>
      </c>
    </row>
    <row r="5" ht="42.75" customHeight="1">
      <c r="A5" s="2039" t="s">
        <v>306</v>
      </c>
      <c r="B5" s="2040" t="s">
        <v>330</v>
      </c>
    </row>
    <row r="6" ht="27.75" customHeight="1">
      <c r="A6" s="2041" t="s">
        <v>331</v>
      </c>
      <c r="B6" s="2042">
        <f>B11+B16+B21</f>
        <v>0</v>
      </c>
    </row>
    <row r="7" ht="27.75" customHeight="1">
      <c r="A7" s="2043" t="s">
        <v>332</v>
      </c>
      <c r="B7" s="2042">
        <f>B12+B17+B22</f>
        <v>0</v>
      </c>
    </row>
    <row r="8" ht="27.75" customHeight="1">
      <c r="A8" s="2044" t="s">
        <v>333</v>
      </c>
      <c r="B8" s="2042">
        <f>B13+B18+B23</f>
        <v>0</v>
      </c>
    </row>
    <row r="9" ht="27.75" customHeight="1">
      <c r="A9" s="2045" t="s">
        <v>334</v>
      </c>
      <c r="B9" s="2042">
        <f>B14+B19+B24</f>
        <v>0</v>
      </c>
    </row>
    <row r="10" ht="27.75" customHeight="1">
      <c r="A10" s="2046" t="s">
        <v>335</v>
      </c>
      <c r="B10" s="2042">
        <f>B15+B20+B25</f>
        <v>0</v>
      </c>
    </row>
    <row r="11" ht="27.75" customHeight="1">
      <c r="A11" s="2047" t="s">
        <v>336</v>
      </c>
      <c r="B11" s="2042">
        <f>B12+B13+B14+B15</f>
        <v>0</v>
      </c>
    </row>
    <row r="12" ht="27.75" customHeight="1">
      <c r="A12" s="2048" t="s">
        <v>332</v>
      </c>
      <c r="B12" s="2049">
        <v>0</v>
      </c>
    </row>
    <row r="13" ht="27.75" customHeight="1">
      <c r="A13" s="2050" t="s">
        <v>333</v>
      </c>
      <c r="B13" s="2051">
        <v>0</v>
      </c>
    </row>
    <row r="14" ht="27.75" customHeight="1">
      <c r="A14" s="2052" t="s">
        <v>334</v>
      </c>
      <c r="B14" s="2053">
        <v>0</v>
      </c>
    </row>
    <row r="15" ht="27.75" customHeight="1">
      <c r="A15" s="2054" t="s">
        <v>335</v>
      </c>
      <c r="B15" s="2055">
        <v>0</v>
      </c>
    </row>
    <row r="16" ht="27.75" customHeight="1">
      <c r="A16" s="2056" t="s">
        <v>337</v>
      </c>
      <c r="B16" s="2042">
        <f>B17+B18+B19+B20</f>
        <v>0</v>
      </c>
    </row>
    <row r="17" ht="27.75" customHeight="1">
      <c r="A17" s="2057" t="s">
        <v>332</v>
      </c>
      <c r="B17" s="2058">
        <v>0</v>
      </c>
    </row>
    <row r="18" ht="27.75" customHeight="1">
      <c r="A18" s="2059" t="s">
        <v>333</v>
      </c>
      <c r="B18" s="2060">
        <v>0</v>
      </c>
    </row>
    <row r="19" ht="27.75" customHeight="1">
      <c r="A19" s="2061" t="s">
        <v>334</v>
      </c>
      <c r="B19" s="2062">
        <v>0</v>
      </c>
    </row>
    <row r="20" ht="27.75" customHeight="1">
      <c r="A20" s="2063" t="s">
        <v>335</v>
      </c>
      <c r="B20" s="2064">
        <v>0</v>
      </c>
    </row>
    <row r="21" ht="27.75" customHeight="1">
      <c r="A21" s="2065" t="s">
        <v>338</v>
      </c>
      <c r="B21" s="2042">
        <f>B22+B23+B24+B25</f>
        <v>0</v>
      </c>
    </row>
    <row r="22" ht="27.75" customHeight="1">
      <c r="A22" s="2066" t="s">
        <v>332</v>
      </c>
      <c r="B22" s="2067">
        <v>0</v>
      </c>
    </row>
    <row r="23" ht="27.75" customHeight="1">
      <c r="A23" s="2068" t="s">
        <v>333</v>
      </c>
      <c r="B23" s="2069">
        <v>0</v>
      </c>
    </row>
    <row r="24" ht="27.75" customHeight="1">
      <c r="A24" s="2070" t="s">
        <v>334</v>
      </c>
      <c r="B24" s="2071">
        <v>0</v>
      </c>
    </row>
    <row r="25" ht="27.75" customHeight="1">
      <c r="A25" s="2072" t="s">
        <v>335</v>
      </c>
      <c r="B25" s="2073">
        <v>0</v>
      </c>
    </row>
    <row r="26" ht="27.75" customHeight="1">
      <c r="A26" s="2074"/>
      <c r="B26" s="2075" t="s">
        <v>339</v>
      </c>
    </row>
  </sheetData>
  <mergeCells>
    <mergeCell ref="A1:B2"/>
  </mergeCells>
  <pageMargins left="1.18110236220472" right="1.18110236220472" top="1.18110236220472" bottom="1.18110236220472" header="0.51181" footer="0.51181"/>
  <pageSetup paperSize="9" scale="65" pageOrder="overThenDown" orientation="landscape" errors="blank"/>
</worksheet>
</file>

<file path=xl/worksheets/sheet16.xml><?xml version="1.0" encoding="utf-8"?>
<worksheet xmlns="http://schemas.openxmlformats.org/spreadsheetml/2006/main" xmlns:r="http://schemas.openxmlformats.org/officeDocument/2006/relationships">
  <dimension ref="A1:I27"/>
  <sheetViews>
    <sheetView showGridLines="0" topLeftCell="A1" zoomScaleNormal="100" zoomScalePageLayoutView="60" workbookViewId="0">
      <pane topLeftCell="A4" activePane="bottomLeft" state="frozen"/>
      <selection activeCell="A1" sqref="A1"/>
    </sheetView>
  </sheetViews>
  <sheetFormatPr defaultColWidth="8" defaultRowHeight="14.25"/>
  <cols>
    <col min="1" max="1" width="50.7686274509804" style="16"/>
    <col min="2" max="2" width="7.6" style="16"/>
    <col min="3" max="3" width="23.3764705882353" style="16"/>
    <col min="4" max="4" width="60.521568627451" style="16"/>
    <col min="5" max="5" width="9.17647058823529" style="16"/>
    <col min="6" max="6" width="25.3843137254902" style="16"/>
    <col min="7" max="7" width="50.7686274509804" style="16"/>
    <col min="8" max="8" width="7.6" style="16"/>
    <col min="9" max="9" width="27.2470588235294" style="16"/>
  </cols>
  <sheetData>
    <row r="1" ht="60" customHeight="1">
      <c r="A1" s="2076" t="s">
        <v>340</v>
      </c>
      <c r="B1" s="2077"/>
      <c r="C1" s="2078"/>
      <c r="D1" s="2079"/>
      <c r="E1" s="2080"/>
      <c r="F1" s="2081"/>
      <c r="G1" s="2082"/>
      <c r="H1" s="2083"/>
      <c r="I1" s="2084"/>
    </row>
    <row r="2" ht="24" customHeight="1">
      <c r="A2" s="2085" t="s">
        <v>46</v>
      </c>
      <c r="B2" s="2086"/>
      <c r="C2" s="2087"/>
      <c r="D2" s="2088"/>
      <c r="E2" s="2089"/>
      <c r="F2" s="2090"/>
      <c r="G2" s="2091"/>
      <c r="H2" s="2092"/>
      <c r="I2" s="2093" t="s">
        <v>341</v>
      </c>
    </row>
    <row r="3" ht="30" customHeight="1">
      <c r="A3" s="2094" t="s">
        <v>48</v>
      </c>
      <c r="B3" s="2095" t="s">
        <v>342</v>
      </c>
      <c r="C3" s="2096" t="s">
        <v>343</v>
      </c>
      <c r="D3" s="2097" t="s">
        <v>48</v>
      </c>
      <c r="E3" s="2098" t="s">
        <v>342</v>
      </c>
      <c r="F3" s="2099" t="s">
        <v>343</v>
      </c>
      <c r="G3" s="2100" t="s">
        <v>48</v>
      </c>
      <c r="H3" s="2101" t="s">
        <v>342</v>
      </c>
      <c r="I3" s="2102" t="s">
        <v>343</v>
      </c>
    </row>
    <row r="4" ht="30" customHeight="1">
      <c r="A4" s="2103" t="s">
        <v>344</v>
      </c>
      <c r="B4" s="2104" t="s">
        <v>66</v>
      </c>
      <c r="C4" s="2105" t="s">
        <v>66</v>
      </c>
      <c r="D4" s="2106" t="s">
        <v>345</v>
      </c>
      <c r="E4" s="2107" t="s">
        <v>346</v>
      </c>
      <c r="F4" s="2108">
        <v>0</v>
      </c>
      <c r="G4" s="2109" t="s">
        <v>347</v>
      </c>
      <c r="H4" s="2110" t="s">
        <v>348</v>
      </c>
      <c r="I4" s="2111">
        <v>0</v>
      </c>
    </row>
    <row r="5" ht="30" customHeight="1">
      <c r="A5" s="2112" t="s">
        <v>349</v>
      </c>
      <c r="B5" s="2113" t="s">
        <v>346</v>
      </c>
      <c r="C5" s="2114">
        <f>C6+C8+C9</f>
        <v>0</v>
      </c>
      <c r="D5" s="2115" t="s">
        <v>350</v>
      </c>
      <c r="E5" s="2116" t="s">
        <v>348</v>
      </c>
      <c r="F5" s="2117">
        <v>0</v>
      </c>
      <c r="G5" s="2118" t="s">
        <v>351</v>
      </c>
      <c r="H5" s="2119" t="s">
        <v>66</v>
      </c>
      <c r="I5" s="2120" t="s">
        <v>66</v>
      </c>
    </row>
    <row r="6" ht="30" customHeight="1">
      <c r="A6" s="2121" t="s">
        <v>352</v>
      </c>
      <c r="B6" s="2122" t="s">
        <v>346</v>
      </c>
      <c r="C6" s="2123">
        <v>0</v>
      </c>
      <c r="D6" s="2124" t="s">
        <v>353</v>
      </c>
      <c r="E6" s="2125" t="s">
        <v>348</v>
      </c>
      <c r="F6" s="712">
        <f>F7+F8</f>
        <v>0</v>
      </c>
      <c r="G6" s="2126" t="s">
        <v>349</v>
      </c>
      <c r="H6" s="2127" t="s">
        <v>346</v>
      </c>
      <c r="I6" s="2128">
        <f>I7+I8</f>
        <v>0</v>
      </c>
    </row>
    <row r="7" ht="30" customHeight="1">
      <c r="A7" s="2129" t="s">
        <v>354</v>
      </c>
      <c r="B7" s="2130" t="s">
        <v>346</v>
      </c>
      <c r="C7" s="2131">
        <v>0</v>
      </c>
      <c r="D7" s="2132" t="s">
        <v>355</v>
      </c>
      <c r="E7" s="2133" t="s">
        <v>348</v>
      </c>
      <c r="F7" s="2134">
        <v>0</v>
      </c>
      <c r="G7" s="2135" t="s">
        <v>352</v>
      </c>
      <c r="H7" s="2136" t="s">
        <v>346</v>
      </c>
      <c r="I7" s="2137">
        <v>0</v>
      </c>
    </row>
    <row r="8" ht="30" customHeight="1">
      <c r="A8" s="2138" t="s">
        <v>356</v>
      </c>
      <c r="B8" s="2139" t="s">
        <v>346</v>
      </c>
      <c r="C8" s="2140">
        <v>0</v>
      </c>
      <c r="D8" s="2141" t="s">
        <v>347</v>
      </c>
      <c r="E8" s="2142" t="s">
        <v>348</v>
      </c>
      <c r="F8" s="2143">
        <v>0</v>
      </c>
      <c r="G8" s="2144" t="s">
        <v>357</v>
      </c>
      <c r="H8" s="2145" t="s">
        <v>346</v>
      </c>
      <c r="I8" s="2146">
        <v>0</v>
      </c>
    </row>
    <row r="9" ht="30" customHeight="1">
      <c r="A9" s="2147" t="s">
        <v>358</v>
      </c>
      <c r="B9" s="2148" t="s">
        <v>346</v>
      </c>
      <c r="C9" s="2149">
        <v>0</v>
      </c>
      <c r="D9" s="2150" t="s">
        <v>359</v>
      </c>
      <c r="E9" s="2151" t="s">
        <v>66</v>
      </c>
      <c r="F9" s="2152" t="s">
        <v>66</v>
      </c>
      <c r="G9" s="2153" t="s">
        <v>360</v>
      </c>
      <c r="H9" s="2154" t="s">
        <v>346</v>
      </c>
      <c r="I9" s="2155">
        <v>0</v>
      </c>
    </row>
    <row r="10" ht="30" customHeight="1">
      <c r="A10" s="2156" t="s">
        <v>360</v>
      </c>
      <c r="B10" s="2157" t="s">
        <v>346</v>
      </c>
      <c r="C10" s="2158">
        <v>0</v>
      </c>
      <c r="D10" s="2159" t="s">
        <v>361</v>
      </c>
      <c r="E10" s="2160" t="s">
        <v>348</v>
      </c>
      <c r="F10" s="712">
        <v>0</v>
      </c>
      <c r="G10" s="2161" t="s">
        <v>362</v>
      </c>
      <c r="H10" s="2162" t="s">
        <v>346</v>
      </c>
      <c r="I10" s="2163">
        <v>0</v>
      </c>
    </row>
    <row r="11" ht="30" customHeight="1">
      <c r="A11" s="2164" t="s">
        <v>363</v>
      </c>
      <c r="B11" s="2165" t="s">
        <v>346</v>
      </c>
      <c r="C11" s="2166">
        <v>0</v>
      </c>
      <c r="D11" s="2167" t="s">
        <v>364</v>
      </c>
      <c r="E11" s="2168" t="s">
        <v>348</v>
      </c>
      <c r="F11" s="712">
        <v>0</v>
      </c>
      <c r="G11" s="2169" t="s">
        <v>365</v>
      </c>
      <c r="H11" s="2170" t="s">
        <v>348</v>
      </c>
      <c r="I11" s="2171">
        <v>0</v>
      </c>
    </row>
    <row r="12" ht="30" customHeight="1">
      <c r="A12" s="2172" t="s">
        <v>362</v>
      </c>
      <c r="B12" s="2173" t="s">
        <v>346</v>
      </c>
      <c r="C12" s="2174">
        <v>0</v>
      </c>
      <c r="D12" s="2175" t="s">
        <v>366</v>
      </c>
      <c r="E12" s="2176" t="s">
        <v>348</v>
      </c>
      <c r="F12" s="712">
        <v>0</v>
      </c>
      <c r="G12" s="2177" t="s">
        <v>367</v>
      </c>
      <c r="H12" s="2178" t="s">
        <v>66</v>
      </c>
      <c r="I12" s="2179" t="s">
        <v>66</v>
      </c>
    </row>
    <row r="13" ht="30" customHeight="1">
      <c r="A13" s="2180" t="s">
        <v>368</v>
      </c>
      <c r="B13" s="2181" t="s">
        <v>346</v>
      </c>
      <c r="C13" s="2182">
        <v>0</v>
      </c>
      <c r="D13" s="2183" t="s">
        <v>369</v>
      </c>
      <c r="E13" s="2184" t="s">
        <v>348</v>
      </c>
      <c r="F13" s="712">
        <v>0</v>
      </c>
      <c r="G13" s="2185" t="s">
        <v>370</v>
      </c>
      <c r="H13" s="2186" t="s">
        <v>348</v>
      </c>
      <c r="I13" s="2187">
        <v>0</v>
      </c>
    </row>
    <row r="14" ht="30" customHeight="1">
      <c r="A14" s="2188" t="s">
        <v>365</v>
      </c>
      <c r="B14" s="2189" t="s">
        <v>348</v>
      </c>
      <c r="C14" s="2190">
        <v>0</v>
      </c>
      <c r="D14" s="2191" t="s">
        <v>371</v>
      </c>
      <c r="E14" s="2192" t="s">
        <v>348</v>
      </c>
      <c r="F14" s="712">
        <v>0</v>
      </c>
      <c r="G14" s="2193" t="s">
        <v>372</v>
      </c>
      <c r="H14" s="2194" t="s">
        <v>66</v>
      </c>
      <c r="I14" s="2195" t="s">
        <v>66</v>
      </c>
    </row>
    <row r="15" ht="30" customHeight="1">
      <c r="A15" s="2196" t="s">
        <v>373</v>
      </c>
      <c r="B15" s="2197" t="s">
        <v>348</v>
      </c>
      <c r="C15" s="2198">
        <v>0</v>
      </c>
      <c r="D15" s="2199" t="s">
        <v>374</v>
      </c>
      <c r="E15" s="2200" t="s">
        <v>66</v>
      </c>
      <c r="F15" s="2201" t="s">
        <v>66</v>
      </c>
      <c r="G15" s="2202" t="s">
        <v>375</v>
      </c>
      <c r="H15" s="2203" t="s">
        <v>348</v>
      </c>
      <c r="I15" s="2204">
        <v>0</v>
      </c>
    </row>
    <row r="16" ht="30" customHeight="1">
      <c r="A16" s="2205" t="s">
        <v>367</v>
      </c>
      <c r="B16" s="2206" t="s">
        <v>66</v>
      </c>
      <c r="C16" s="2207" t="s">
        <v>66</v>
      </c>
      <c r="D16" s="2208" t="s">
        <v>376</v>
      </c>
      <c r="E16" s="2209" t="s">
        <v>346</v>
      </c>
      <c r="F16" s="2210">
        <v>0</v>
      </c>
      <c r="G16" s="2211" t="s">
        <v>377</v>
      </c>
      <c r="H16" s="2212" t="s">
        <v>348</v>
      </c>
      <c r="I16" s="2213">
        <v>0</v>
      </c>
    </row>
    <row r="17" ht="30" customHeight="1">
      <c r="A17" s="2214" t="s">
        <v>370</v>
      </c>
      <c r="B17" s="2215" t="s">
        <v>348</v>
      </c>
      <c r="C17" s="2216">
        <v>0</v>
      </c>
      <c r="D17" s="2217" t="s">
        <v>378</v>
      </c>
      <c r="E17" s="2218" t="s">
        <v>346</v>
      </c>
      <c r="F17" s="2219">
        <v>0</v>
      </c>
      <c r="G17" s="2220" t="s">
        <v>379</v>
      </c>
      <c r="H17" s="2221" t="s">
        <v>348</v>
      </c>
      <c r="I17" s="2222">
        <v>0</v>
      </c>
    </row>
    <row r="18" ht="30" customHeight="1">
      <c r="A18" s="2223" t="s">
        <v>372</v>
      </c>
      <c r="B18" s="2224" t="s">
        <v>66</v>
      </c>
      <c r="C18" s="2225" t="s">
        <v>66</v>
      </c>
      <c r="D18" s="2226" t="s">
        <v>380</v>
      </c>
      <c r="E18" s="2227" t="s">
        <v>346</v>
      </c>
      <c r="F18" s="2228">
        <v>0</v>
      </c>
      <c r="G18" s="2229" t="s">
        <v>381</v>
      </c>
      <c r="H18" s="2230" t="s">
        <v>348</v>
      </c>
      <c r="I18" s="713">
        <f>I15+I17-I16</f>
        <v>0</v>
      </c>
    </row>
    <row r="19" ht="30" customHeight="1">
      <c r="A19" s="2231" t="s">
        <v>375</v>
      </c>
      <c r="B19" s="2232" t="s">
        <v>348</v>
      </c>
      <c r="C19" s="2233">
        <v>0</v>
      </c>
      <c r="D19" s="2234" t="s">
        <v>382</v>
      </c>
      <c r="E19" s="2235" t="s">
        <v>346</v>
      </c>
      <c r="F19" s="2236">
        <v>0</v>
      </c>
      <c r="G19" s="2237" t="s">
        <v>383</v>
      </c>
      <c r="H19" s="2238" t="s">
        <v>348</v>
      </c>
      <c r="I19" s="2239">
        <v>0</v>
      </c>
    </row>
    <row r="20" ht="30" customHeight="1">
      <c r="A20" s="2240" t="s">
        <v>377</v>
      </c>
      <c r="B20" s="2241" t="s">
        <v>348</v>
      </c>
      <c r="C20" s="2242">
        <v>0</v>
      </c>
      <c r="D20" s="2243" t="s">
        <v>384</v>
      </c>
      <c r="E20" s="2244" t="s">
        <v>346</v>
      </c>
      <c r="F20" s="2245">
        <v>0</v>
      </c>
      <c r="G20" s="2246" t="s">
        <v>385</v>
      </c>
      <c r="H20" s="2247" t="s">
        <v>348</v>
      </c>
      <c r="I20" s="2248">
        <v>0</v>
      </c>
    </row>
    <row r="21" ht="30" customHeight="1">
      <c r="A21" s="2249" t="s">
        <v>379</v>
      </c>
      <c r="B21" s="2250" t="s">
        <v>348</v>
      </c>
      <c r="C21" s="2251">
        <v>0</v>
      </c>
      <c r="D21" s="2252" t="s">
        <v>386</v>
      </c>
      <c r="E21" s="2253" t="s">
        <v>66</v>
      </c>
      <c r="F21" s="2254" t="s">
        <v>66</v>
      </c>
      <c r="G21" s="2255" t="s">
        <v>387</v>
      </c>
      <c r="H21" s="2256" t="s">
        <v>66</v>
      </c>
      <c r="I21" s="2257" t="s">
        <v>66</v>
      </c>
    </row>
    <row r="22" ht="30" customHeight="1">
      <c r="A22" s="2258" t="s">
        <v>381</v>
      </c>
      <c r="B22" s="2259" t="s">
        <v>348</v>
      </c>
      <c r="C22" s="712">
        <f>(C19+C21)-C20</f>
        <v>0</v>
      </c>
      <c r="D22" s="2260" t="s">
        <v>345</v>
      </c>
      <c r="E22" s="2261" t="s">
        <v>346</v>
      </c>
      <c r="F22" s="2262">
        <v>0</v>
      </c>
      <c r="G22" s="2263" t="s">
        <v>388</v>
      </c>
      <c r="H22" s="2264" t="s">
        <v>346</v>
      </c>
      <c r="I22" s="2265">
        <v>0</v>
      </c>
    </row>
    <row r="23" ht="30" customHeight="1">
      <c r="A23" s="2266" t="s">
        <v>383</v>
      </c>
      <c r="B23" s="2267" t="s">
        <v>348</v>
      </c>
      <c r="C23" s="2268">
        <v>0</v>
      </c>
      <c r="D23" s="2269" t="s">
        <v>350</v>
      </c>
      <c r="E23" s="2270" t="s">
        <v>348</v>
      </c>
      <c r="F23" s="2271">
        <v>0</v>
      </c>
      <c r="G23" s="2272" t="s">
        <v>389</v>
      </c>
      <c r="H23" s="2273" t="s">
        <v>348</v>
      </c>
      <c r="I23" s="2274">
        <v>0</v>
      </c>
    </row>
    <row r="24" ht="30" customHeight="1">
      <c r="A24" s="2275" t="s">
        <v>385</v>
      </c>
      <c r="B24" s="2276" t="s">
        <v>348</v>
      </c>
      <c r="C24" s="2277">
        <v>0</v>
      </c>
      <c r="D24" s="2278" t="s">
        <v>390</v>
      </c>
      <c r="E24" s="2279" t="s">
        <v>348</v>
      </c>
      <c r="F24" s="2280">
        <f>F25+I4</f>
        <v>0</v>
      </c>
      <c r="G24" s="2281" t="s">
        <v>391</v>
      </c>
      <c r="H24" s="2282" t="s">
        <v>348</v>
      </c>
      <c r="I24" s="713">
        <f>I25+I26</f>
        <v>0</v>
      </c>
    </row>
    <row r="25" ht="30" customHeight="1">
      <c r="A25" s="2283" t="s">
        <v>387</v>
      </c>
      <c r="B25" s="2284" t="s">
        <v>392</v>
      </c>
      <c r="C25" s="2285" t="s">
        <v>392</v>
      </c>
      <c r="D25" s="2286" t="s">
        <v>355</v>
      </c>
      <c r="E25" s="2287" t="s">
        <v>348</v>
      </c>
      <c r="F25" s="2288">
        <v>0</v>
      </c>
      <c r="G25" s="2289" t="s">
        <v>393</v>
      </c>
      <c r="H25" s="2290" t="s">
        <v>348</v>
      </c>
      <c r="I25" s="2291">
        <v>0</v>
      </c>
    </row>
    <row r="26" ht="30" customHeight="1">
      <c r="A26" s="2292" t="s">
        <v>66</v>
      </c>
      <c r="B26" s="2293" t="s">
        <v>66</v>
      </c>
      <c r="C26" s="2294" t="s">
        <v>66</v>
      </c>
      <c r="D26" s="2295" t="s">
        <v>66</v>
      </c>
      <c r="E26" s="2296" t="s">
        <v>66</v>
      </c>
      <c r="F26" s="2297" t="s">
        <v>66</v>
      </c>
      <c r="G26" s="2298" t="s">
        <v>394</v>
      </c>
      <c r="H26" s="2299" t="s">
        <v>348</v>
      </c>
      <c r="I26" s="2300">
        <v>0</v>
      </c>
    </row>
    <row r="27" ht="36" customHeight="1">
      <c r="A27" s="2301"/>
      <c r="B27" s="2302"/>
      <c r="C27" s="2303"/>
      <c r="D27" s="2304"/>
      <c r="E27" s="2305"/>
      <c r="F27" s="2306"/>
      <c r="G27" s="2307"/>
      <c r="H27" s="2308"/>
      <c r="I27" s="2309" t="s">
        <v>395</v>
      </c>
    </row>
  </sheetData>
  <mergeCells>
    <mergeCell ref="A1:I1"/>
  </mergeCells>
  <printOptions horizontalCentered="1"/>
  <pageMargins left="0.393700787401575" right="0.393700787401575" top="0.393700787401575" bottom="0.393700787401575" header="0.51181" footer="0.51181"/>
  <pageSetup paperSize="9" scale="50" pageOrder="overThenDown" orientation="landscape" errors="blank"/>
</worksheet>
</file>

<file path=xl/worksheets/sheet17.xml><?xml version="1.0" encoding="utf-8"?>
<worksheet xmlns="http://schemas.openxmlformats.org/spreadsheetml/2006/main" xmlns:r="http://schemas.openxmlformats.org/officeDocument/2006/relationships">
  <dimension ref="A1:F27"/>
  <sheetViews>
    <sheetView showGridLines="0" topLeftCell="A1" zoomScaleNormal="100" zoomScalePageLayoutView="60" workbookViewId="0">
      <pane topLeftCell="A4" activePane="bottomLeft" state="frozen"/>
      <selection activeCell="A1" sqref="A1"/>
    </sheetView>
  </sheetViews>
  <sheetFormatPr defaultColWidth="8" defaultRowHeight="14.25"/>
  <cols>
    <col min="1" max="1" width="43.0235294117647" style="16"/>
    <col min="2" max="2" width="7.16862745098039" style="16"/>
    <col min="3" max="3" width="27.2470588235294" style="16"/>
    <col min="4" max="4" width="49.9058823529412" style="16"/>
    <col min="5" max="5" width="7.16862745098039" style="16"/>
    <col min="6" max="6" width="27.2470588235294" style="16"/>
  </cols>
  <sheetData>
    <row r="1" ht="48" customHeight="1">
      <c r="A1" s="2310" t="s">
        <v>396</v>
      </c>
      <c r="B1" s="2311"/>
      <c r="C1" s="2312"/>
      <c r="D1" s="2313"/>
      <c r="E1" s="2314"/>
      <c r="F1" s="2315"/>
    </row>
    <row r="2" ht="19.5" customHeight="1">
      <c r="A2" s="2316" t="s">
        <v>46</v>
      </c>
      <c r="B2" s="2317"/>
      <c r="C2" s="2318"/>
      <c r="D2" s="2319"/>
      <c r="E2" s="2320"/>
      <c r="F2" s="2321" t="s">
        <v>397</v>
      </c>
    </row>
    <row r="3" ht="28.5" customHeight="1">
      <c r="A3" s="2322" t="s">
        <v>48</v>
      </c>
      <c r="B3" s="2323" t="s">
        <v>342</v>
      </c>
      <c r="C3" s="2324" t="s">
        <v>343</v>
      </c>
      <c r="D3" s="2325" t="s">
        <v>48</v>
      </c>
      <c r="E3" s="2326" t="s">
        <v>342</v>
      </c>
      <c r="F3" s="2327" t="s">
        <v>343</v>
      </c>
    </row>
    <row r="4" ht="28.5" customHeight="1">
      <c r="A4" s="2328" t="s">
        <v>398</v>
      </c>
      <c r="B4" s="2329" t="s">
        <v>346</v>
      </c>
      <c r="C4" s="2114">
        <f>C5+C7</f>
        <v>16935</v>
      </c>
      <c r="D4" s="2330" t="s">
        <v>399</v>
      </c>
      <c r="E4" s="2331" t="s">
        <v>348</v>
      </c>
      <c r="F4" s="713">
        <f>F5+F6</f>
        <v>0</v>
      </c>
    </row>
    <row r="5" ht="28.5" customHeight="1">
      <c r="A5" s="2332" t="s">
        <v>400</v>
      </c>
      <c r="B5" s="2333" t="s">
        <v>346</v>
      </c>
      <c r="C5" s="2334">
        <v>11518</v>
      </c>
      <c r="D5" s="2335" t="s">
        <v>401</v>
      </c>
      <c r="E5" s="2336" t="s">
        <v>348</v>
      </c>
      <c r="F5" s="2337">
        <v>0</v>
      </c>
    </row>
    <row r="6" ht="28.5" customHeight="1">
      <c r="A6" s="2338" t="s">
        <v>402</v>
      </c>
      <c r="B6" s="2339" t="s">
        <v>346</v>
      </c>
      <c r="C6" s="2340">
        <v>0</v>
      </c>
      <c r="D6" s="2341" t="s">
        <v>403</v>
      </c>
      <c r="E6" s="2342" t="s">
        <v>348</v>
      </c>
      <c r="F6" s="2343">
        <v>0</v>
      </c>
    </row>
    <row r="7" ht="28.5" customHeight="1">
      <c r="A7" s="2344" t="s">
        <v>404</v>
      </c>
      <c r="B7" s="2345" t="s">
        <v>346</v>
      </c>
      <c r="C7" s="2346">
        <v>5417</v>
      </c>
      <c r="D7" s="2347" t="s">
        <v>405</v>
      </c>
      <c r="E7" s="2348" t="s">
        <v>348</v>
      </c>
      <c r="F7" s="2349">
        <v>0</v>
      </c>
    </row>
    <row r="8" ht="28.5" customHeight="1">
      <c r="A8" s="2350" t="s">
        <v>402</v>
      </c>
      <c r="B8" s="2351" t="s">
        <v>346</v>
      </c>
      <c r="C8" s="2352">
        <v>0</v>
      </c>
      <c r="D8" s="2353" t="s">
        <v>406</v>
      </c>
      <c r="E8" s="2354" t="s">
        <v>348</v>
      </c>
      <c r="F8" s="2355">
        <f>C24-C25+C26</f>
        <v>360506</v>
      </c>
    </row>
    <row r="9" ht="28.5" customHeight="1">
      <c r="A9" s="2356" t="s">
        <v>407</v>
      </c>
      <c r="B9" s="2357" t="s">
        <v>346</v>
      </c>
      <c r="C9" s="2358">
        <v>11384</v>
      </c>
      <c r="D9" s="2359" t="s">
        <v>408</v>
      </c>
      <c r="E9" s="2360" t="s">
        <v>348</v>
      </c>
      <c r="F9" s="2361">
        <v>0</v>
      </c>
    </row>
    <row r="10" ht="28.5" customHeight="1">
      <c r="A10" s="2362" t="s">
        <v>409</v>
      </c>
      <c r="B10" s="2363" t="s">
        <v>346</v>
      </c>
      <c r="C10" s="2364">
        <v>0</v>
      </c>
      <c r="D10" s="2365" t="s">
        <v>410</v>
      </c>
      <c r="E10" s="2366" t="s">
        <v>348</v>
      </c>
      <c r="F10" s="2367">
        <v>0</v>
      </c>
    </row>
    <row r="11" ht="28.5" customHeight="1">
      <c r="A11" s="2368" t="s">
        <v>411</v>
      </c>
      <c r="B11" s="2369" t="s">
        <v>348</v>
      </c>
      <c r="C11" s="2370">
        <f>C14+C15</f>
        <v>957582843</v>
      </c>
      <c r="D11" s="2371" t="s">
        <v>412</v>
      </c>
      <c r="E11" s="2372" t="s">
        <v>66</v>
      </c>
      <c r="F11" s="2373" t="s">
        <v>66</v>
      </c>
    </row>
    <row r="12" ht="28.5" customHeight="1">
      <c r="A12" s="2374" t="s">
        <v>413</v>
      </c>
      <c r="B12" s="2375" t="s">
        <v>66</v>
      </c>
      <c r="C12" s="2376" t="s">
        <v>66</v>
      </c>
      <c r="D12" s="2377" t="s">
        <v>414</v>
      </c>
      <c r="E12" s="2378" t="s">
        <v>348</v>
      </c>
      <c r="F12" s="2379">
        <v>0</v>
      </c>
    </row>
    <row r="13" ht="28.5" customHeight="1">
      <c r="A13" s="2380" t="s">
        <v>415</v>
      </c>
      <c r="B13" s="2381" t="s">
        <v>348</v>
      </c>
      <c r="C13" s="2382">
        <v>888354333</v>
      </c>
      <c r="D13" s="2383" t="s">
        <v>416</v>
      </c>
      <c r="E13" s="2384" t="s">
        <v>348</v>
      </c>
      <c r="F13" s="2385">
        <v>42611217.39</v>
      </c>
    </row>
    <row r="14" ht="28.5" customHeight="1">
      <c r="A14" s="2386" t="s">
        <v>417</v>
      </c>
      <c r="B14" s="2387" t="s">
        <v>348</v>
      </c>
      <c r="C14" s="2388">
        <v>957582843</v>
      </c>
      <c r="D14" s="2389" t="s">
        <v>418</v>
      </c>
      <c r="E14" s="2390" t="s">
        <v>348</v>
      </c>
      <c r="F14" s="2391">
        <v>42611217.39</v>
      </c>
    </row>
    <row r="15" ht="28.5" customHeight="1">
      <c r="A15" s="2392" t="s">
        <v>419</v>
      </c>
      <c r="B15" s="2393" t="s">
        <v>348</v>
      </c>
      <c r="C15" s="2394">
        <v>0</v>
      </c>
      <c r="D15" s="2395" t="s">
        <v>420</v>
      </c>
      <c r="E15" s="2396" t="s">
        <v>348</v>
      </c>
      <c r="F15" s="2397">
        <v>0</v>
      </c>
    </row>
    <row r="16" ht="28.5" customHeight="1">
      <c r="A16" s="2398" t="s">
        <v>421</v>
      </c>
      <c r="B16" s="2399" t="s">
        <v>66</v>
      </c>
      <c r="C16" s="2400" t="s">
        <v>66</v>
      </c>
      <c r="D16" s="2401" t="s">
        <v>422</v>
      </c>
      <c r="E16" s="2402" t="s">
        <v>66</v>
      </c>
      <c r="F16" s="2403" t="s">
        <v>66</v>
      </c>
    </row>
    <row r="17" ht="28.5" customHeight="1">
      <c r="A17" s="2404" t="s">
        <v>423</v>
      </c>
      <c r="B17" s="2405" t="s">
        <v>348</v>
      </c>
      <c r="C17" s="1222">
        <f>C19+C21+C22</f>
        <v>108699242.86</v>
      </c>
      <c r="D17" s="2406" t="s">
        <v>424</v>
      </c>
      <c r="E17" s="2407" t="s">
        <v>346</v>
      </c>
      <c r="F17" s="2408">
        <v>3086</v>
      </c>
    </row>
    <row r="18" ht="28.5" customHeight="1">
      <c r="A18" s="2409" t="s">
        <v>425</v>
      </c>
      <c r="B18" s="2410" t="s">
        <v>66</v>
      </c>
      <c r="C18" s="2411" t="s">
        <v>66</v>
      </c>
      <c r="D18" s="2412" t="s">
        <v>426</v>
      </c>
      <c r="E18" s="2413" t="s">
        <v>427</v>
      </c>
      <c r="F18" s="2414">
        <v>4734</v>
      </c>
    </row>
    <row r="19" ht="28.5" customHeight="1">
      <c r="A19" s="2415" t="s">
        <v>428</v>
      </c>
      <c r="B19" s="2416" t="s">
        <v>348</v>
      </c>
      <c r="C19" s="2417">
        <v>80957219.34</v>
      </c>
      <c r="D19" s="2418" t="s">
        <v>429</v>
      </c>
      <c r="E19" s="2419" t="s">
        <v>346</v>
      </c>
      <c r="F19" s="2420">
        <v>20014</v>
      </c>
    </row>
    <row r="20" ht="28.5" customHeight="1">
      <c r="A20" s="2421" t="s">
        <v>430</v>
      </c>
      <c r="B20" s="2422" t="s">
        <v>348</v>
      </c>
      <c r="C20" s="2423">
        <v>6576699.11</v>
      </c>
      <c r="D20" s="2424" t="s">
        <v>431</v>
      </c>
      <c r="E20" s="2425" t="s">
        <v>427</v>
      </c>
      <c r="F20" s="2426">
        <v>190367</v>
      </c>
    </row>
    <row r="21" ht="28.5" customHeight="1">
      <c r="A21" s="2427" t="s">
        <v>432</v>
      </c>
      <c r="B21" s="2428" t="s">
        <v>348</v>
      </c>
      <c r="C21" s="2429">
        <v>27742023.52</v>
      </c>
      <c r="D21" s="2430" t="s">
        <v>433</v>
      </c>
      <c r="E21" s="2431" t="s">
        <v>346</v>
      </c>
      <c r="F21" s="2432">
        <v>347</v>
      </c>
    </row>
    <row r="22" ht="28.5" customHeight="1">
      <c r="A22" s="2433" t="s">
        <v>434</v>
      </c>
      <c r="B22" s="2434" t="s">
        <v>348</v>
      </c>
      <c r="C22" s="2435">
        <v>0</v>
      </c>
      <c r="D22" s="2436" t="s">
        <v>435</v>
      </c>
      <c r="E22" s="2437" t="s">
        <v>427</v>
      </c>
      <c r="F22" s="2438">
        <v>347</v>
      </c>
    </row>
    <row r="23" ht="28.5" customHeight="1">
      <c r="A23" s="2439" t="s">
        <v>436</v>
      </c>
      <c r="B23" s="2440" t="s">
        <v>66</v>
      </c>
      <c r="C23" s="2441" t="s">
        <v>66</v>
      </c>
      <c r="D23" s="2442" t="s">
        <v>437</v>
      </c>
      <c r="E23" s="2443" t="s">
        <v>346</v>
      </c>
      <c r="F23" s="2444">
        <v>230</v>
      </c>
    </row>
    <row r="24" ht="28.5" customHeight="1">
      <c r="A24" s="2445" t="s">
        <v>438</v>
      </c>
      <c r="B24" s="2446" t="s">
        <v>348</v>
      </c>
      <c r="C24" s="2447">
        <v>372948</v>
      </c>
      <c r="D24" s="2448" t="s">
        <v>439</v>
      </c>
      <c r="E24" s="2449" t="s">
        <v>348</v>
      </c>
      <c r="F24" s="2355">
        <f>F25+F26</f>
        <v>0</v>
      </c>
    </row>
    <row r="25" ht="28.5" customHeight="1">
      <c r="A25" s="2450" t="s">
        <v>440</v>
      </c>
      <c r="B25" s="2451" t="s">
        <v>348</v>
      </c>
      <c r="C25" s="2452">
        <v>12442</v>
      </c>
      <c r="D25" s="2453" t="s">
        <v>441</v>
      </c>
      <c r="E25" s="2454" t="s">
        <v>348</v>
      </c>
      <c r="F25" s="2455">
        <v>0</v>
      </c>
    </row>
    <row r="26" ht="28.5" customHeight="1">
      <c r="A26" s="2456" t="s">
        <v>442</v>
      </c>
      <c r="B26" s="2457" t="s">
        <v>348</v>
      </c>
      <c r="C26" s="2370">
        <f>F4+F7</f>
        <v>0</v>
      </c>
      <c r="D26" s="2458" t="s">
        <v>443</v>
      </c>
      <c r="E26" s="2459" t="s">
        <v>348</v>
      </c>
      <c r="F26" s="2460">
        <v>0</v>
      </c>
    </row>
    <row r="27" ht="28.5" customHeight="1">
      <c r="A27" s="2461"/>
      <c r="B27" s="2462"/>
      <c r="C27" s="2463"/>
      <c r="D27" s="2464"/>
      <c r="E27" s="2465"/>
      <c r="F27" s="2466" t="s">
        <v>444</v>
      </c>
    </row>
  </sheetData>
  <mergeCells>
    <mergeCell ref="A1:F1"/>
  </mergeCells>
  <printOptions horizontalCentered="1"/>
  <pageMargins left="0.393700787401575" right="0.393700787401575" top="0.393700787401575" bottom="0.393700787401575" header="0.51181" footer="0.51181"/>
  <pageSetup paperSize="9" scale="95" pageOrder="overThenDown" orientation="landscape" errors="blank"/>
</worksheet>
</file>

<file path=xl/worksheets/sheet18.xml><?xml version="1.0" encoding="utf-8"?>
<worksheet xmlns="http://schemas.openxmlformats.org/spreadsheetml/2006/main" xmlns:r="http://schemas.openxmlformats.org/officeDocument/2006/relationships">
  <dimension ref="A1:F20"/>
  <sheetViews>
    <sheetView showGridLines="0" topLeftCell="A1" zoomScaleNormal="100" zoomScalePageLayoutView="60" workbookViewId="0">
      <pane topLeftCell="A4" activePane="bottomLeft" state="frozen"/>
      <selection activeCell="A1" sqref="A1"/>
    </sheetView>
  </sheetViews>
  <sheetFormatPr defaultColWidth="8" defaultRowHeight="14.25"/>
  <cols>
    <col min="1" max="1" width="50.1960784313726" style="16"/>
    <col min="2" max="2" width="7.16862745098039" style="16"/>
    <col min="3" max="3" width="27.2470588235294" style="16"/>
    <col min="4" max="4" width="54.4980392156863" style="16"/>
    <col min="5" max="5" width="7.16862745098039" style="16"/>
    <col min="6" max="6" width="27.2470588235294" style="16"/>
  </cols>
  <sheetData>
    <row r="1" ht="48" customHeight="1">
      <c r="A1" s="2467" t="s">
        <v>445</v>
      </c>
      <c r="B1" s="2468"/>
      <c r="C1" s="2469"/>
      <c r="D1" s="2470"/>
      <c r="E1" s="2471"/>
      <c r="F1" s="2472"/>
    </row>
    <row r="2" ht="19.5" customHeight="1">
      <c r="A2" s="2473" t="s">
        <v>46</v>
      </c>
      <c r="B2" s="2474"/>
      <c r="C2" s="2475"/>
      <c r="D2" s="2476"/>
      <c r="E2" s="2477"/>
      <c r="F2" s="2478" t="s">
        <v>446</v>
      </c>
    </row>
    <row r="3" ht="28.5" customHeight="1">
      <c r="A3" s="2479" t="s">
        <v>447</v>
      </c>
      <c r="B3" s="2480" t="s">
        <v>342</v>
      </c>
      <c r="C3" s="2481" t="s">
        <v>343</v>
      </c>
      <c r="D3" s="2482" t="s">
        <v>447</v>
      </c>
      <c r="E3" s="2483" t="s">
        <v>342</v>
      </c>
      <c r="F3" s="2484" t="s">
        <v>343</v>
      </c>
    </row>
    <row r="4" ht="28.5" customHeight="1">
      <c r="A4" s="2485" t="s">
        <v>398</v>
      </c>
      <c r="B4" s="2486" t="s">
        <v>346</v>
      </c>
      <c r="C4" s="2487">
        <v>170147</v>
      </c>
      <c r="D4" s="2488" t="s">
        <v>448</v>
      </c>
      <c r="E4" s="2489" t="s">
        <v>348</v>
      </c>
      <c r="F4" s="2490">
        <v>0</v>
      </c>
    </row>
    <row r="5" ht="28.5" customHeight="1">
      <c r="A5" s="2491" t="s">
        <v>449</v>
      </c>
      <c r="B5" s="2492" t="s">
        <v>346</v>
      </c>
      <c r="C5" s="2493">
        <v>6676</v>
      </c>
      <c r="D5" s="2494" t="s">
        <v>450</v>
      </c>
      <c r="E5" s="2495" t="s">
        <v>348</v>
      </c>
      <c r="F5" s="2496">
        <v>0</v>
      </c>
    </row>
    <row r="6" ht="28.5" customHeight="1">
      <c r="A6" s="2497" t="s">
        <v>451</v>
      </c>
      <c r="B6" s="2498" t="s">
        <v>66</v>
      </c>
      <c r="C6" s="2499" t="s">
        <v>66</v>
      </c>
      <c r="D6" s="2500" t="s">
        <v>452</v>
      </c>
      <c r="E6" s="2501" t="s">
        <v>66</v>
      </c>
      <c r="F6" s="2502" t="s">
        <v>66</v>
      </c>
    </row>
    <row r="7" ht="28.5" customHeight="1">
      <c r="A7" s="2503" t="s">
        <v>424</v>
      </c>
      <c r="B7" s="2504" t="s">
        <v>346</v>
      </c>
      <c r="C7" s="2505">
        <v>27628</v>
      </c>
      <c r="D7" s="2506" t="s">
        <v>453</v>
      </c>
      <c r="E7" s="2507" t="s">
        <v>66</v>
      </c>
      <c r="F7" s="2508" t="s">
        <v>66</v>
      </c>
    </row>
    <row r="8" ht="28.5" customHeight="1">
      <c r="A8" s="2509" t="s">
        <v>426</v>
      </c>
      <c r="B8" s="2510" t="s">
        <v>427</v>
      </c>
      <c r="C8" s="2511">
        <v>41297</v>
      </c>
      <c r="D8" s="2512" t="s">
        <v>454</v>
      </c>
      <c r="E8" s="2513" t="s">
        <v>348</v>
      </c>
      <c r="F8" s="2514">
        <v>0</v>
      </c>
    </row>
    <row r="9" ht="28.5" customHeight="1">
      <c r="A9" s="2515" t="s">
        <v>429</v>
      </c>
      <c r="B9" s="2516" t="s">
        <v>346</v>
      </c>
      <c r="C9" s="2517">
        <v>143031</v>
      </c>
      <c r="D9" s="2518" t="s">
        <v>455</v>
      </c>
      <c r="E9" s="2519" t="s">
        <v>348</v>
      </c>
      <c r="F9" s="2520">
        <v>0</v>
      </c>
    </row>
    <row r="10" ht="28.5" customHeight="1">
      <c r="A10" s="2521" t="s">
        <v>431</v>
      </c>
      <c r="B10" s="2522" t="s">
        <v>427</v>
      </c>
      <c r="C10" s="2523">
        <v>1092559</v>
      </c>
      <c r="D10" s="2524" t="s">
        <v>456</v>
      </c>
      <c r="E10" s="2525" t="s">
        <v>348</v>
      </c>
      <c r="F10" s="2526">
        <v>0</v>
      </c>
    </row>
    <row r="11" ht="28.5" customHeight="1">
      <c r="A11" s="2527" t="s">
        <v>457</v>
      </c>
      <c r="B11" s="2528" t="s">
        <v>66</v>
      </c>
      <c r="C11" s="2529" t="s">
        <v>66</v>
      </c>
      <c r="D11" s="2530" t="s">
        <v>458</v>
      </c>
      <c r="E11" s="2531" t="s">
        <v>348</v>
      </c>
      <c r="F11" s="2532">
        <v>0</v>
      </c>
    </row>
    <row r="12" ht="28.5" customHeight="1">
      <c r="A12" s="2533" t="s">
        <v>459</v>
      </c>
      <c r="B12" s="2534" t="s">
        <v>348</v>
      </c>
      <c r="C12" s="2535">
        <v>2879630</v>
      </c>
      <c r="D12" s="2536" t="s">
        <v>460</v>
      </c>
      <c r="E12" s="2537" t="s">
        <v>348</v>
      </c>
      <c r="F12" s="2538">
        <v>0</v>
      </c>
    </row>
    <row r="13" ht="28.5" customHeight="1">
      <c r="A13" s="2539" t="s">
        <v>461</v>
      </c>
      <c r="B13" s="2540" t="s">
        <v>348</v>
      </c>
      <c r="C13" s="2541">
        <v>63730800</v>
      </c>
      <c r="D13" s="2542" t="s">
        <v>462</v>
      </c>
      <c r="E13" s="2543" t="s">
        <v>348</v>
      </c>
      <c r="F13" s="713">
        <f>F9-F10</f>
        <v>0</v>
      </c>
    </row>
    <row r="14" ht="28.5" customHeight="1">
      <c r="A14" s="2544" t="s">
        <v>463</v>
      </c>
      <c r="B14" s="2545" t="s">
        <v>66</v>
      </c>
      <c r="C14" s="2546" t="s">
        <v>66</v>
      </c>
      <c r="D14" s="2547" t="s">
        <v>464</v>
      </c>
      <c r="E14" s="2548" t="s">
        <v>348</v>
      </c>
      <c r="F14" s="713">
        <f>F8+F13</f>
        <v>0</v>
      </c>
    </row>
    <row r="15" ht="28.5" customHeight="1">
      <c r="A15" s="2549" t="s">
        <v>414</v>
      </c>
      <c r="B15" s="2550" t="s">
        <v>348</v>
      </c>
      <c r="C15" s="2551">
        <v>0</v>
      </c>
      <c r="D15" s="2552" t="s">
        <v>465</v>
      </c>
      <c r="E15" s="2553" t="s">
        <v>66</v>
      </c>
      <c r="F15" s="2554" t="s">
        <v>66</v>
      </c>
    </row>
    <row r="16" ht="28.5" customHeight="1">
      <c r="A16" s="2555" t="s">
        <v>416</v>
      </c>
      <c r="B16" s="2556" t="s">
        <v>348</v>
      </c>
      <c r="C16" s="2557">
        <v>100650338.67</v>
      </c>
      <c r="D16" s="2558" t="s">
        <v>466</v>
      </c>
      <c r="E16" s="2559" t="s">
        <v>346</v>
      </c>
      <c r="F16" s="2560">
        <v>0</v>
      </c>
    </row>
    <row r="17" ht="28.5" customHeight="1">
      <c r="A17" s="2561" t="s">
        <v>418</v>
      </c>
      <c r="B17" s="2562" t="s">
        <v>348</v>
      </c>
      <c r="C17" s="2563">
        <v>100650338.67</v>
      </c>
      <c r="D17" s="2564" t="s">
        <v>467</v>
      </c>
      <c r="E17" s="2565" t="s">
        <v>346</v>
      </c>
      <c r="F17" s="2566">
        <v>0</v>
      </c>
    </row>
    <row r="18" ht="28.5" customHeight="1">
      <c r="A18" s="2567" t="s">
        <v>420</v>
      </c>
      <c r="B18" s="2568" t="s">
        <v>348</v>
      </c>
      <c r="C18" s="2569">
        <v>0</v>
      </c>
      <c r="D18" s="2570" t="s">
        <v>468</v>
      </c>
      <c r="E18" s="2571" t="s">
        <v>427</v>
      </c>
      <c r="F18" s="2572">
        <v>0</v>
      </c>
    </row>
    <row r="19" ht="28.5" customHeight="1">
      <c r="A19" s="2573" t="s">
        <v>469</v>
      </c>
      <c r="B19" s="2574" t="s">
        <v>348</v>
      </c>
      <c r="C19" s="837">
        <f>F4+F5</f>
        <v>0</v>
      </c>
      <c r="D19" s="2575" t="s">
        <v>66</v>
      </c>
      <c r="E19" s="2576" t="s">
        <v>66</v>
      </c>
      <c r="F19" s="2577" t="s">
        <v>66</v>
      </c>
    </row>
    <row r="20" ht="28.5" customHeight="1">
      <c r="A20" s="2578"/>
      <c r="B20" s="2579"/>
      <c r="C20" s="2580"/>
      <c r="D20" s="2581"/>
      <c r="E20" s="2582"/>
      <c r="F20" s="2583" t="s">
        <v>470</v>
      </c>
    </row>
  </sheetData>
  <mergeCells>
    <mergeCell ref="A1:F1"/>
  </mergeCells>
  <printOptions horizontalCentered="1"/>
  <pageMargins left="0.393700787401575" right="0.393700787401575" top="0.393700787401575" bottom="0.393700787401575" header="0.51181" footer="0.51181"/>
  <pageSetup paperSize="9" scale="90" pageOrder="overThenDown" orientation="landscape" errors="blank"/>
</worksheet>
</file>

<file path=xl/worksheets/sheet19.xml><?xml version="1.0" encoding="utf-8"?>
<worksheet xmlns="http://schemas.openxmlformats.org/spreadsheetml/2006/main" xmlns:r="http://schemas.openxmlformats.org/officeDocument/2006/relationships">
  <dimension ref="A1:F17"/>
  <sheetViews>
    <sheetView showGridLines="0" topLeftCell="A1" zoomScaleNormal="100" zoomScalePageLayoutView="60" workbookViewId="0">
      <pane topLeftCell="A4" activePane="bottomLeft" state="frozen"/>
      <selection activeCell="A1" sqref="A1"/>
    </sheetView>
  </sheetViews>
  <sheetFormatPr defaultColWidth="8" defaultRowHeight="14.25"/>
  <cols>
    <col min="1" max="1" width="49.1921568627451" style="16"/>
    <col min="2" max="2" width="7.16862745098039" style="16"/>
    <col min="3" max="3" width="27.2470588235294" style="16"/>
    <col min="4" max="4" width="60.3764705882353" style="16"/>
    <col min="5" max="5" width="7.16862745098039" style="16"/>
    <col min="6" max="6" width="27.2470588235294" style="16"/>
  </cols>
  <sheetData>
    <row r="1" ht="48" customHeight="1">
      <c r="A1" s="2584" t="s">
        <v>471</v>
      </c>
      <c r="B1" s="2585"/>
      <c r="C1" s="2586"/>
      <c r="D1" s="2587"/>
      <c r="E1" s="2588"/>
      <c r="F1" s="2589"/>
    </row>
    <row r="2" ht="19.5" customHeight="1">
      <c r="A2" s="2590" t="s">
        <v>46</v>
      </c>
      <c r="B2" s="2591"/>
      <c r="C2" s="2592"/>
      <c r="D2" s="2593"/>
      <c r="E2" s="2594"/>
      <c r="F2" s="2595" t="s">
        <v>472</v>
      </c>
    </row>
    <row r="3" ht="28.5" customHeight="1">
      <c r="A3" s="2596" t="s">
        <v>74</v>
      </c>
      <c r="B3" s="2597" t="s">
        <v>342</v>
      </c>
      <c r="C3" s="2598" t="s">
        <v>343</v>
      </c>
      <c r="D3" s="2599" t="s">
        <v>74</v>
      </c>
      <c r="E3" s="2600" t="s">
        <v>342</v>
      </c>
      <c r="F3" s="2601" t="s">
        <v>343</v>
      </c>
    </row>
    <row r="4" ht="28.5" customHeight="1">
      <c r="A4" s="2602" t="s">
        <v>398</v>
      </c>
      <c r="B4" s="2603" t="s">
        <v>346</v>
      </c>
      <c r="C4" s="2604">
        <v>0</v>
      </c>
      <c r="D4" s="2605" t="s">
        <v>473</v>
      </c>
      <c r="E4" s="2606" t="s">
        <v>348</v>
      </c>
      <c r="F4" s="712">
        <f>C14-C15+C16</f>
        <v>0</v>
      </c>
    </row>
    <row r="5" ht="28.5" customHeight="1">
      <c r="A5" s="2607" t="s">
        <v>474</v>
      </c>
      <c r="B5" s="2608" t="s">
        <v>346</v>
      </c>
      <c r="C5" s="2609">
        <v>0</v>
      </c>
      <c r="D5" s="2610" t="s">
        <v>475</v>
      </c>
      <c r="E5" s="2611" t="s">
        <v>348</v>
      </c>
      <c r="F5" s="2612">
        <v>0</v>
      </c>
    </row>
    <row r="6" ht="28.5" customHeight="1">
      <c r="A6" s="2613" t="s">
        <v>476</v>
      </c>
      <c r="B6" s="2614" t="s">
        <v>346</v>
      </c>
      <c r="C6" s="2615">
        <v>0</v>
      </c>
      <c r="D6" s="2616" t="s">
        <v>477</v>
      </c>
      <c r="E6" s="2617" t="s">
        <v>348</v>
      </c>
      <c r="F6" s="2618">
        <v>0</v>
      </c>
    </row>
    <row r="7" ht="28.5" customHeight="1">
      <c r="A7" s="2619" t="s">
        <v>478</v>
      </c>
      <c r="B7" s="2620" t="s">
        <v>346</v>
      </c>
      <c r="C7" s="2621">
        <v>0</v>
      </c>
      <c r="D7" s="2622" t="s">
        <v>479</v>
      </c>
      <c r="E7" s="2623" t="s">
        <v>346</v>
      </c>
      <c r="F7" s="2624">
        <v>0</v>
      </c>
    </row>
    <row r="8" ht="28.5" customHeight="1">
      <c r="A8" s="2625" t="s">
        <v>480</v>
      </c>
      <c r="B8" s="2626" t="s">
        <v>346</v>
      </c>
      <c r="C8" s="2627">
        <v>0</v>
      </c>
      <c r="D8" s="2628" t="s">
        <v>481</v>
      </c>
      <c r="E8" s="2629" t="s">
        <v>346</v>
      </c>
      <c r="F8" s="2630">
        <v>0</v>
      </c>
    </row>
    <row r="9" ht="28.5" customHeight="1">
      <c r="A9" s="2631" t="s">
        <v>411</v>
      </c>
      <c r="B9" s="2632" t="s">
        <v>348</v>
      </c>
      <c r="C9" s="2633">
        <v>0</v>
      </c>
      <c r="D9" s="2634" t="s">
        <v>482</v>
      </c>
      <c r="E9" s="2635" t="s">
        <v>346</v>
      </c>
      <c r="F9" s="2636">
        <v>0</v>
      </c>
    </row>
    <row r="10" ht="28.5" customHeight="1">
      <c r="A10" s="2637" t="s">
        <v>421</v>
      </c>
      <c r="B10" s="2638" t="s">
        <v>66</v>
      </c>
      <c r="C10" s="2639" t="s">
        <v>66</v>
      </c>
      <c r="D10" s="2640" t="s">
        <v>483</v>
      </c>
      <c r="E10" s="2641" t="s">
        <v>346</v>
      </c>
      <c r="F10" s="2642">
        <v>0</v>
      </c>
    </row>
    <row r="11" ht="28.5" customHeight="1">
      <c r="A11" s="2643" t="s">
        <v>484</v>
      </c>
      <c r="B11" s="2644" t="s">
        <v>348</v>
      </c>
      <c r="C11" s="2645">
        <v>0</v>
      </c>
      <c r="D11" s="2646" t="s">
        <v>485</v>
      </c>
      <c r="E11" s="2647" t="s">
        <v>346</v>
      </c>
      <c r="F11" s="2648">
        <v>0</v>
      </c>
    </row>
    <row r="12" ht="28.5" customHeight="1">
      <c r="A12" s="2649" t="s">
        <v>486</v>
      </c>
      <c r="B12" s="2650" t="s">
        <v>348</v>
      </c>
      <c r="C12" s="2651">
        <v>0</v>
      </c>
      <c r="D12" s="2652" t="s">
        <v>487</v>
      </c>
      <c r="E12" s="2653" t="s">
        <v>346</v>
      </c>
      <c r="F12" s="2654">
        <v>0</v>
      </c>
    </row>
    <row r="13" ht="28.5" customHeight="1">
      <c r="A13" s="2655" t="s">
        <v>488</v>
      </c>
      <c r="B13" s="2656" t="s">
        <v>66</v>
      </c>
      <c r="C13" s="2657" t="s">
        <v>66</v>
      </c>
      <c r="D13" s="2658" t="s">
        <v>489</v>
      </c>
      <c r="E13" s="2659" t="s">
        <v>348</v>
      </c>
      <c r="F13" s="712">
        <f>F14+F15</f>
        <v>0</v>
      </c>
    </row>
    <row r="14" ht="28.5" customHeight="1">
      <c r="A14" s="2660" t="s">
        <v>438</v>
      </c>
      <c r="B14" s="2661" t="s">
        <v>348</v>
      </c>
      <c r="C14" s="2662">
        <v>0</v>
      </c>
      <c r="D14" s="2663" t="s">
        <v>490</v>
      </c>
      <c r="E14" s="2664" t="s">
        <v>348</v>
      </c>
      <c r="F14" s="2665">
        <v>0</v>
      </c>
    </row>
    <row r="15" ht="28.5" customHeight="1">
      <c r="A15" s="2666" t="s">
        <v>440</v>
      </c>
      <c r="B15" s="2667" t="s">
        <v>348</v>
      </c>
      <c r="C15" s="2668">
        <v>0</v>
      </c>
      <c r="D15" s="2669" t="s">
        <v>491</v>
      </c>
      <c r="E15" s="2670" t="s">
        <v>348</v>
      </c>
      <c r="F15" s="2671">
        <v>0</v>
      </c>
    </row>
    <row r="16" ht="28.5" customHeight="1">
      <c r="A16" s="2672" t="s">
        <v>442</v>
      </c>
      <c r="B16" s="2673" t="s">
        <v>348</v>
      </c>
      <c r="C16" s="2674">
        <v>0</v>
      </c>
      <c r="D16" s="2675" t="s">
        <v>66</v>
      </c>
      <c r="E16" s="2676" t="s">
        <v>66</v>
      </c>
      <c r="F16" s="2677" t="s">
        <v>66</v>
      </c>
    </row>
    <row r="17" ht="28.5" customHeight="1">
      <c r="A17" s="2678"/>
      <c r="B17" s="2679"/>
      <c r="C17" s="2680"/>
      <c r="D17" s="2681"/>
      <c r="E17" s="2682"/>
      <c r="F17" s="2683" t="s">
        <v>492</v>
      </c>
    </row>
  </sheetData>
  <mergeCells>
    <mergeCell ref="A1:F1"/>
  </mergeCells>
  <printOptions horizontalCentered="1"/>
  <pageMargins left="0.393700787401575" right="0.393700787401575" top="0.393700787401575" bottom="0.393700787401575" header="0.51181" footer="0.51181"/>
  <pageSetup paperSize="9" scale="90" pageOrder="overThenDown" orientation="landscape" errors="blank"/>
</worksheet>
</file>

<file path=xl/worksheets/sheet2.xml><?xml version="1.0" encoding="utf-8"?>
<worksheet xmlns="http://schemas.openxmlformats.org/spreadsheetml/2006/main" xmlns:r="http://schemas.openxmlformats.org/officeDocument/2006/relationships">
  <dimension ref="B1:C27"/>
  <sheetViews>
    <sheetView showGridLines="0" topLeftCell="A1" zoomScaleNormal="100" zoomScalePageLayoutView="60" workbookViewId="0">
      <pane topLeftCell="B5" activePane="bottomRight" state="frozen"/>
      <selection activeCell="A1" sqref="A1"/>
    </sheetView>
  </sheetViews>
  <sheetFormatPr defaultColWidth="8" defaultRowHeight="14.25"/>
  <cols>
    <col min="1" max="1" width="1.14509803921569" style="16"/>
    <col min="2" max="2" width="121.474509803922" style="16"/>
    <col min="3" max="3" width="4.15686274509804" style="16"/>
  </cols>
  <sheetData>
    <row r="1" ht="45.75" customHeight="1">
      <c r="B1" s="569" t="s">
        <v>18</v>
      </c>
      <c r="C1" s="570"/>
    </row>
    <row r="2" ht="19.5" customHeight="1">
      <c r="B2" s="50"/>
      <c r="C2" s="50"/>
    </row>
    <row r="3" ht="19.5" customHeight="1">
      <c r="B3" s="571" t="s">
        <v>19</v>
      </c>
      <c r="C3" s="572"/>
    </row>
    <row r="4" ht="19.5" customHeight="1">
      <c r="B4" s="573" t="s">
        <v>20</v>
      </c>
      <c r="C4" s="50"/>
    </row>
    <row r="5" ht="19.5" customHeight="1">
      <c r="B5" s="574" t="s">
        <v>21</v>
      </c>
      <c r="C5" s="575"/>
    </row>
    <row r="6" ht="19.5" customHeight="1">
      <c r="B6" s="576" t="s">
        <v>22</v>
      </c>
      <c r="C6" s="50"/>
    </row>
    <row r="7" ht="19.5" customHeight="1">
      <c r="B7" s="577" t="s">
        <v>23</v>
      </c>
      <c r="C7" s="578"/>
    </row>
    <row r="8" ht="19.5" customHeight="1">
      <c r="B8" s="579" t="s">
        <v>24</v>
      </c>
      <c r="C8" s="580"/>
    </row>
    <row r="9" ht="19.5" customHeight="1">
      <c r="B9" s="581" t="s">
        <v>25</v>
      </c>
      <c r="C9" s="582"/>
    </row>
    <row r="10" ht="19.5" customHeight="1">
      <c r="B10" s="583" t="s">
        <v>26</v>
      </c>
      <c r="C10" s="584"/>
    </row>
    <row r="11" ht="19.5" customHeight="1">
      <c r="B11" s="585" t="s">
        <v>27</v>
      </c>
      <c r="C11" s="50"/>
    </row>
    <row r="12" ht="19.5" customHeight="1">
      <c r="B12" s="53" t="s">
        <v>28</v>
      </c>
      <c r="C12" s="54"/>
    </row>
    <row r="13" ht="19.5" customHeight="1">
      <c r="B13" s="53" t="s">
        <v>29</v>
      </c>
      <c r="C13" s="54"/>
    </row>
    <row r="14" ht="19.5" customHeight="1">
      <c r="B14" s="586" t="s">
        <v>30</v>
      </c>
      <c r="C14" s="587"/>
    </row>
    <row r="15" ht="19.5" customHeight="1">
      <c r="B15" s="588" t="s">
        <v>31</v>
      </c>
      <c r="C15" s="50"/>
    </row>
    <row r="16" ht="19.5" customHeight="1">
      <c r="B16" s="589" t="s">
        <v>32</v>
      </c>
      <c r="C16" s="590"/>
    </row>
    <row r="17" ht="19.5" customHeight="1">
      <c r="B17" s="591" t="s">
        <v>33</v>
      </c>
      <c r="C17" s="592"/>
    </row>
    <row r="18" ht="19.5" customHeight="1">
      <c r="B18" s="593" t="s">
        <v>34</v>
      </c>
      <c r="C18" s="594"/>
    </row>
    <row r="19" ht="19.5" customHeight="1">
      <c r="B19" s="595" t="s">
        <v>35</v>
      </c>
      <c r="C19" s="50"/>
    </row>
    <row r="20" ht="19.5" customHeight="1">
      <c r="B20" s="596" t="s">
        <v>36</v>
      </c>
      <c r="C20" s="597"/>
    </row>
    <row r="21" ht="19.5" customHeight="1">
      <c r="B21" s="598" t="s">
        <v>37</v>
      </c>
      <c r="C21" s="50"/>
    </row>
    <row r="22" ht="19.5" customHeight="1">
      <c r="B22" s="599" t="s">
        <v>38</v>
      </c>
      <c r="C22" s="600"/>
    </row>
    <row r="23" ht="19.5" customHeight="1">
      <c r="B23" s="601" t="s">
        <v>39</v>
      </c>
      <c r="C23" s="50"/>
    </row>
    <row r="24" ht="19.5" customHeight="1">
      <c r="B24" s="602" t="s">
        <v>40</v>
      </c>
      <c r="C24" s="603"/>
    </row>
    <row r="25" ht="19.5" customHeight="1">
      <c r="B25" s="604" t="s">
        <v>41</v>
      </c>
      <c r="C25" s="605"/>
    </row>
    <row r="26" ht="21" customHeight="1">
      <c r="B26" s="606" t="s">
        <v>42</v>
      </c>
      <c r="C26" s="50"/>
    </row>
    <row r="27" ht="21" customHeight="1">
      <c r="B27" s="607" t="s">
        <v>43</v>
      </c>
      <c r="C27" s="608"/>
    </row>
  </sheetData>
  <printOptions horizontalCentered="1"/>
  <pageMargins left="0.393700787401575" right="0.393700787401575" top="0.393700787401575" bottom="0.393700787401575" header="0.51181" footer="0.51181"/>
  <pageSetup paperSize="9" pageOrder="overThenDown" orientation="landscape" errors="blank"/>
</worksheet>
</file>

<file path=xl/worksheets/sheet20.xml><?xml version="1.0" encoding="utf-8"?>
<worksheet xmlns="http://schemas.openxmlformats.org/spreadsheetml/2006/main" xmlns:r="http://schemas.openxmlformats.org/officeDocument/2006/relationships">
  <dimension ref="A1:F19"/>
  <sheetViews>
    <sheetView showGridLines="0" showZeros="0" topLeftCell="A1" zoomScaleNormal="100" zoomScalePageLayoutView="60" workbookViewId="0">
      <pane topLeftCell="A5" activePane="bottomLeft" state="frozen"/>
      <selection activeCell="A1" sqref="A1"/>
    </sheetView>
  </sheetViews>
  <sheetFormatPr defaultColWidth="8" defaultRowHeight="14.25"/>
  <cols>
    <col min="1" max="1" width="53.0627450980392" style="16"/>
    <col min="2" max="2" width="8.89019607843137" style="16"/>
    <col min="3" max="3" width="27.2470588235294" style="16"/>
    <col min="4" max="4" width="58.8" style="16"/>
    <col min="5" max="5" width="8.89019607843137" style="16"/>
    <col min="6" max="6" width="27.2470588235294" style="16"/>
  </cols>
  <sheetData>
    <row r="1" ht="48" customHeight="1">
      <c r="A1" s="2684" t="s">
        <v>493</v>
      </c>
      <c r="B1" s="2685"/>
      <c r="C1" s="2686"/>
      <c r="D1" s="2687"/>
      <c r="E1" s="2688"/>
      <c r="F1" s="2689"/>
    </row>
    <row r="2" ht="19.5" customHeight="1">
      <c r="A2" s="2690" t="s">
        <v>46</v>
      </c>
      <c r="B2" s="2691"/>
      <c r="C2" s="2692"/>
      <c r="D2" s="2693"/>
      <c r="E2" s="2694"/>
      <c r="F2" s="2695" t="s">
        <v>494</v>
      </c>
    </row>
    <row r="3" ht="28.5" customHeight="1">
      <c r="A3" s="2696" t="s">
        <v>48</v>
      </c>
      <c r="B3" s="2697" t="s">
        <v>342</v>
      </c>
      <c r="C3" s="2698" t="s">
        <v>343</v>
      </c>
      <c r="D3" s="2699" t="s">
        <v>48</v>
      </c>
      <c r="E3" s="2700" t="s">
        <v>342</v>
      </c>
      <c r="F3" s="2701" t="s">
        <v>343</v>
      </c>
    </row>
    <row r="4" ht="28.5" customHeight="1">
      <c r="A4" s="2702" t="s">
        <v>398</v>
      </c>
      <c r="B4" s="2703" t="s">
        <v>346</v>
      </c>
      <c r="C4" s="2704">
        <v>0</v>
      </c>
      <c r="D4" s="2705" t="s">
        <v>495</v>
      </c>
      <c r="E4" s="2706" t="s">
        <v>66</v>
      </c>
      <c r="F4" s="2707" t="s">
        <v>66</v>
      </c>
    </row>
    <row r="5" ht="28.5" customHeight="1">
      <c r="A5" s="2708" t="s">
        <v>496</v>
      </c>
      <c r="B5" s="2709" t="s">
        <v>346</v>
      </c>
      <c r="C5" s="2710">
        <v>0</v>
      </c>
      <c r="D5" s="2711" t="s">
        <v>497</v>
      </c>
      <c r="E5" s="2712" t="s">
        <v>346</v>
      </c>
      <c r="F5" s="2713">
        <v>0</v>
      </c>
    </row>
    <row r="6" ht="28.5" customHeight="1">
      <c r="A6" s="2714" t="s">
        <v>498</v>
      </c>
      <c r="B6" s="2715" t="s">
        <v>346</v>
      </c>
      <c r="C6" s="2716">
        <v>0</v>
      </c>
      <c r="D6" s="2717" t="s">
        <v>499</v>
      </c>
      <c r="E6" s="2718" t="s">
        <v>500</v>
      </c>
      <c r="F6" s="2719">
        <v>0</v>
      </c>
    </row>
    <row r="7" ht="28.5" customHeight="1">
      <c r="A7" s="2720" t="s">
        <v>501</v>
      </c>
      <c r="B7" s="2721" t="s">
        <v>66</v>
      </c>
      <c r="C7" s="2722" t="s">
        <v>66</v>
      </c>
      <c r="D7" s="2723" t="s">
        <v>502</v>
      </c>
      <c r="E7" s="2724" t="s">
        <v>346</v>
      </c>
      <c r="F7" s="2725">
        <v>0</v>
      </c>
    </row>
    <row r="8" ht="28.5" customHeight="1">
      <c r="A8" s="2726" t="s">
        <v>503</v>
      </c>
      <c r="B8" s="2727" t="s">
        <v>348</v>
      </c>
      <c r="C8" s="2728">
        <v>0</v>
      </c>
      <c r="D8" s="2729" t="s">
        <v>504</v>
      </c>
      <c r="E8" s="2730" t="s">
        <v>346</v>
      </c>
      <c r="F8" s="2731">
        <v>0</v>
      </c>
    </row>
    <row r="9" ht="28.5" customHeight="1">
      <c r="A9" s="2732" t="s">
        <v>505</v>
      </c>
      <c r="B9" s="2733" t="s">
        <v>348</v>
      </c>
      <c r="C9" s="2734">
        <v>0</v>
      </c>
      <c r="D9" s="2735" t="s">
        <v>506</v>
      </c>
      <c r="E9" s="2736" t="s">
        <v>507</v>
      </c>
      <c r="F9" s="2737">
        <v>0</v>
      </c>
    </row>
    <row r="10" ht="28.5" customHeight="1">
      <c r="A10" s="2738" t="s">
        <v>457</v>
      </c>
      <c r="B10" s="2739" t="s">
        <v>66</v>
      </c>
      <c r="C10" s="2740" t="s">
        <v>66</v>
      </c>
      <c r="D10" s="2741" t="s">
        <v>508</v>
      </c>
      <c r="E10" s="2742" t="s">
        <v>346</v>
      </c>
      <c r="F10" s="2743">
        <v>0</v>
      </c>
    </row>
    <row r="11" ht="28.5" customHeight="1">
      <c r="A11" s="2744" t="s">
        <v>509</v>
      </c>
      <c r="B11" s="2745" t="s">
        <v>348</v>
      </c>
      <c r="C11" s="2746">
        <v>0</v>
      </c>
      <c r="D11" s="2747" t="s">
        <v>510</v>
      </c>
      <c r="E11" s="2748" t="s">
        <v>346</v>
      </c>
      <c r="F11" s="2749">
        <v>0</v>
      </c>
    </row>
    <row r="12" ht="28.5" customHeight="1">
      <c r="A12" s="2750" t="s">
        <v>511</v>
      </c>
      <c r="B12" s="2751" t="s">
        <v>348</v>
      </c>
      <c r="C12" s="2752">
        <v>0</v>
      </c>
      <c r="D12" s="2753" t="s">
        <v>512</v>
      </c>
      <c r="E12" s="2754" t="s">
        <v>346</v>
      </c>
      <c r="F12" s="2755">
        <v>0</v>
      </c>
    </row>
    <row r="13" ht="28.5" customHeight="1">
      <c r="A13" s="2756" t="s">
        <v>513</v>
      </c>
      <c r="B13" s="2757" t="s">
        <v>348</v>
      </c>
      <c r="C13" s="2758">
        <v>0</v>
      </c>
      <c r="D13" s="2759" t="s">
        <v>514</v>
      </c>
      <c r="E13" s="2760" t="s">
        <v>346</v>
      </c>
      <c r="F13" s="2761">
        <v>0</v>
      </c>
    </row>
    <row r="14" ht="28.5" customHeight="1">
      <c r="A14" s="2762" t="s">
        <v>515</v>
      </c>
      <c r="B14" s="2763" t="s">
        <v>348</v>
      </c>
      <c r="C14" s="1222">
        <f>C11-C12+C13</f>
        <v>0</v>
      </c>
      <c r="D14" s="2764" t="s">
        <v>516</v>
      </c>
      <c r="E14" s="2765" t="s">
        <v>500</v>
      </c>
      <c r="F14" s="2766">
        <v>0</v>
      </c>
    </row>
    <row r="15" ht="28.5" customHeight="1">
      <c r="A15" s="2767" t="s">
        <v>517</v>
      </c>
      <c r="B15" s="2768" t="s">
        <v>66</v>
      </c>
      <c r="C15" s="2769" t="s">
        <v>66</v>
      </c>
      <c r="D15" s="2770" t="s">
        <v>518</v>
      </c>
      <c r="E15" s="2771" t="s">
        <v>346</v>
      </c>
      <c r="F15" s="2772">
        <v>0</v>
      </c>
    </row>
    <row r="16" ht="28.5" customHeight="1">
      <c r="A16" s="2773" t="s">
        <v>519</v>
      </c>
      <c r="B16" s="2774" t="s">
        <v>346</v>
      </c>
      <c r="C16" s="2775">
        <v>0</v>
      </c>
      <c r="D16" s="2776" t="s">
        <v>520</v>
      </c>
      <c r="E16" s="2777" t="s">
        <v>348</v>
      </c>
      <c r="F16" s="837">
        <f>F17+F18</f>
        <v>0</v>
      </c>
    </row>
    <row r="17" ht="28.5" customHeight="1">
      <c r="A17" s="2778" t="s">
        <v>521</v>
      </c>
      <c r="B17" s="2779" t="s">
        <v>346</v>
      </c>
      <c r="C17" s="2780">
        <v>0</v>
      </c>
      <c r="D17" s="2781" t="s">
        <v>441</v>
      </c>
      <c r="E17" s="2782" t="s">
        <v>348</v>
      </c>
      <c r="F17" s="2783">
        <v>0</v>
      </c>
    </row>
    <row r="18" ht="28.5" customHeight="1">
      <c r="A18" s="2784" t="s">
        <v>522</v>
      </c>
      <c r="B18" s="2785" t="s">
        <v>500</v>
      </c>
      <c r="C18" s="2786">
        <v>0</v>
      </c>
      <c r="D18" s="2787" t="s">
        <v>443</v>
      </c>
      <c r="E18" s="2788" t="s">
        <v>348</v>
      </c>
      <c r="F18" s="2789">
        <v>0</v>
      </c>
    </row>
    <row r="19" ht="28.5" customHeight="1">
      <c r="A19" s="2790"/>
      <c r="B19" s="2791"/>
      <c r="C19" s="2792"/>
      <c r="D19" s="2793"/>
      <c r="E19" s="2794"/>
      <c r="F19" s="2795" t="s">
        <v>523</v>
      </c>
    </row>
  </sheetData>
  <mergeCells>
    <mergeCell ref="A1:F1"/>
  </mergeCells>
  <printOptions horizontalCentered="1"/>
  <pageMargins left="0.393700787401575" right="0.393700787401575" top="0.393700787401575" bottom="0.393700787401575" header="0.51181" footer="0.51181"/>
  <pageSetup paperSize="9" scale="85" pageOrder="overThenDown" orientation="landscape" errors="blank"/>
</worksheet>
</file>

<file path=xl/worksheets/sheet21.xml><?xml version="1.0" encoding="utf-8"?>
<worksheet xmlns="http://schemas.openxmlformats.org/spreadsheetml/2006/main" xmlns:r="http://schemas.openxmlformats.org/officeDocument/2006/relationships">
  <dimension ref="A1:H35"/>
  <sheetViews>
    <sheetView showGridLines="0" topLeftCell="A1" zoomScaleNormal="100" zoomScalePageLayoutView="60" workbookViewId="0">
      <pane topLeftCell="A5" activePane="bottomLeft" state="frozen"/>
      <selection activeCell="A1" sqref="A1"/>
    </sheetView>
  </sheetViews>
  <sheetFormatPr defaultColWidth="8" defaultRowHeight="14.25"/>
  <cols>
    <col min="1" max="1" width="45.8901960784314" style="16"/>
    <col min="2" max="2" width="13.3372549019608" style="16"/>
    <col min="3" max="3" width="27.2470588235294" style="16"/>
    <col min="4" max="4" width="27.2470588235294" style="16"/>
    <col min="5" max="5" width="45.8901960784314" style="16"/>
    <col min="6" max="6" width="17.9254901960784" style="16"/>
    <col min="7" max="7" width="27.2470588235294" style="16"/>
    <col min="8" max="8" width="27.2470588235294" style="16"/>
  </cols>
  <sheetData>
    <row r="1" ht="39" customHeight="1">
      <c r="A1" s="2796" t="s">
        <v>524</v>
      </c>
      <c r="B1" s="2797"/>
      <c r="C1" s="2798"/>
      <c r="D1" s="2799"/>
      <c r="E1" s="2800"/>
      <c r="F1" s="2801"/>
      <c r="G1" s="2802"/>
      <c r="H1" s="2803"/>
    </row>
    <row r="2" ht="17.25" customHeight="1">
      <c r="A2" s="2804"/>
      <c r="B2" s="2805"/>
      <c r="C2" s="2806"/>
      <c r="D2" s="2807"/>
      <c r="E2" s="2808"/>
      <c r="F2" s="2809"/>
      <c r="G2" s="2810"/>
      <c r="H2" s="2811" t="s">
        <v>525</v>
      </c>
    </row>
    <row r="3" ht="19.5" customHeight="1">
      <c r="A3" s="2812" t="s">
        <v>46</v>
      </c>
      <c r="B3" s="2813"/>
      <c r="C3" s="2814"/>
      <c r="D3" s="2815"/>
      <c r="E3" s="2816"/>
      <c r="F3" s="2817"/>
      <c r="G3" s="2818"/>
      <c r="H3" s="2819"/>
    </row>
    <row r="4" ht="28.5" customHeight="1">
      <c r="A4" s="2820" t="s">
        <v>48</v>
      </c>
      <c r="B4" s="2821" t="s">
        <v>342</v>
      </c>
      <c r="C4" s="2822" t="s">
        <v>58</v>
      </c>
      <c r="D4" s="2823" t="s">
        <v>526</v>
      </c>
      <c r="E4" s="2824" t="s">
        <v>48</v>
      </c>
      <c r="F4" s="2825" t="s">
        <v>342</v>
      </c>
      <c r="G4" s="2826" t="s">
        <v>58</v>
      </c>
      <c r="H4" s="2827" t="s">
        <v>526</v>
      </c>
    </row>
    <row r="5" ht="28.5" customHeight="1">
      <c r="A5" s="2828" t="s">
        <v>344</v>
      </c>
      <c r="B5" s="2829" t="s">
        <v>66</v>
      </c>
      <c r="C5" s="2830" t="s">
        <v>66</v>
      </c>
      <c r="D5" s="2831" t="s">
        <v>66</v>
      </c>
      <c r="E5" s="2832" t="s">
        <v>527</v>
      </c>
      <c r="F5" s="2833" t="s">
        <v>66</v>
      </c>
      <c r="G5" s="2834" t="s">
        <v>66</v>
      </c>
      <c r="H5" s="2835" t="s">
        <v>66</v>
      </c>
    </row>
    <row r="6" ht="28.5" customHeight="1">
      <c r="A6" s="2836" t="s">
        <v>528</v>
      </c>
      <c r="B6" s="2837" t="s">
        <v>346</v>
      </c>
      <c r="C6" s="2838">
        <v>0</v>
      </c>
      <c r="D6" s="2838">
        <f>D7+D9</f>
        <v>0</v>
      </c>
      <c r="E6" s="2839" t="s">
        <v>529</v>
      </c>
      <c r="F6" s="2840" t="s">
        <v>346</v>
      </c>
      <c r="G6" s="2838">
        <v>16935</v>
      </c>
      <c r="H6" s="2838">
        <f>H7+H9</f>
        <v>16285</v>
      </c>
    </row>
    <row r="7" ht="28.5" customHeight="1">
      <c r="A7" s="2841" t="s">
        <v>530</v>
      </c>
      <c r="B7" s="2842" t="s">
        <v>346</v>
      </c>
      <c r="C7" s="2838">
        <v>0</v>
      </c>
      <c r="D7" s="2843">
        <v>0</v>
      </c>
      <c r="E7" s="2844" t="s">
        <v>531</v>
      </c>
      <c r="F7" s="2845" t="s">
        <v>346</v>
      </c>
      <c r="G7" s="2838">
        <v>11518</v>
      </c>
      <c r="H7" s="2846">
        <v>10961</v>
      </c>
    </row>
    <row r="8" ht="28.5" customHeight="1">
      <c r="A8" s="2847" t="s">
        <v>532</v>
      </c>
      <c r="B8" s="2848" t="s">
        <v>346</v>
      </c>
      <c r="C8" s="2838">
        <v>0</v>
      </c>
      <c r="D8" s="2849">
        <v>0</v>
      </c>
      <c r="E8" s="2850" t="s">
        <v>533</v>
      </c>
      <c r="F8" s="2851" t="s">
        <v>346</v>
      </c>
      <c r="G8" s="2838">
        <v>0</v>
      </c>
      <c r="H8" s="2852">
        <v>0</v>
      </c>
    </row>
    <row r="9" ht="28.5" customHeight="1">
      <c r="A9" s="2853" t="s">
        <v>534</v>
      </c>
      <c r="B9" s="2854" t="s">
        <v>346</v>
      </c>
      <c r="C9" s="2838">
        <f>C10+C11</f>
        <v>0</v>
      </c>
      <c r="D9" s="2838">
        <f>D10+D11</f>
        <v>0</v>
      </c>
      <c r="E9" s="2855" t="s">
        <v>535</v>
      </c>
      <c r="F9" s="2856" t="s">
        <v>346</v>
      </c>
      <c r="G9" s="2838">
        <v>5417</v>
      </c>
      <c r="H9" s="2857">
        <v>5324</v>
      </c>
    </row>
    <row r="10" ht="28.5" customHeight="1">
      <c r="A10" s="2858" t="s">
        <v>536</v>
      </c>
      <c r="B10" s="2859" t="s">
        <v>346</v>
      </c>
      <c r="C10" s="2838">
        <v>0</v>
      </c>
      <c r="D10" s="2860">
        <v>0</v>
      </c>
      <c r="E10" s="2861" t="s">
        <v>537</v>
      </c>
      <c r="F10" s="2862" t="s">
        <v>346</v>
      </c>
      <c r="G10" s="2838">
        <v>11384</v>
      </c>
      <c r="H10" s="2863">
        <v>10950</v>
      </c>
    </row>
    <row r="11" ht="28.5" customHeight="1">
      <c r="A11" s="2864" t="s">
        <v>538</v>
      </c>
      <c r="B11" s="2865" t="s">
        <v>346</v>
      </c>
      <c r="C11" s="2838">
        <v>0</v>
      </c>
      <c r="D11" s="2866">
        <v>0</v>
      </c>
      <c r="E11" s="2867" t="s">
        <v>539</v>
      </c>
      <c r="F11" s="2868" t="s">
        <v>346</v>
      </c>
      <c r="G11" s="2838">
        <v>0</v>
      </c>
      <c r="H11" s="2869">
        <v>0</v>
      </c>
    </row>
    <row r="12" ht="28.5" customHeight="1">
      <c r="A12" s="2870" t="s">
        <v>540</v>
      </c>
      <c r="B12" s="2871" t="s">
        <v>346</v>
      </c>
      <c r="C12" s="2838">
        <v>0</v>
      </c>
      <c r="D12" s="2872">
        <v>0</v>
      </c>
      <c r="E12" s="2873" t="s">
        <v>541</v>
      </c>
      <c r="F12" s="2874" t="s">
        <v>542</v>
      </c>
      <c r="G12" s="2875" t="s">
        <v>66</v>
      </c>
      <c r="H12" s="994">
        <v>11.35</v>
      </c>
    </row>
    <row r="13" ht="28.5" customHeight="1">
      <c r="A13" s="2876" t="s">
        <v>543</v>
      </c>
      <c r="B13" s="2877" t="s">
        <v>346</v>
      </c>
      <c r="C13" s="2838">
        <v>0</v>
      </c>
      <c r="D13" s="2878">
        <v>0</v>
      </c>
      <c r="E13" s="2879" t="s">
        <v>544</v>
      </c>
      <c r="F13" s="2880" t="s">
        <v>66</v>
      </c>
      <c r="G13" s="2881" t="s">
        <v>66</v>
      </c>
      <c r="H13" s="2882" t="s">
        <v>66</v>
      </c>
    </row>
    <row r="14" ht="28.5" customHeight="1">
      <c r="A14" s="2883" t="s">
        <v>545</v>
      </c>
      <c r="B14" s="2884" t="s">
        <v>542</v>
      </c>
      <c r="C14" s="2885" t="s">
        <v>66</v>
      </c>
      <c r="D14" s="994">
        <v>0</v>
      </c>
      <c r="E14" s="2886" t="s">
        <v>546</v>
      </c>
      <c r="F14" s="2887" t="s">
        <v>542</v>
      </c>
      <c r="G14" s="2888">
        <v>9.35</v>
      </c>
      <c r="H14" s="2889">
        <v>9.35</v>
      </c>
    </row>
    <row r="15" ht="28.5" customHeight="1">
      <c r="A15" s="2890" t="s">
        <v>547</v>
      </c>
      <c r="B15" s="2891" t="s">
        <v>542</v>
      </c>
      <c r="C15" s="2892">
        <v>0</v>
      </c>
      <c r="D15" s="2893">
        <v>0</v>
      </c>
      <c r="E15" s="2894" t="s">
        <v>548</v>
      </c>
      <c r="F15" s="2895" t="s">
        <v>542</v>
      </c>
      <c r="G15" s="2896">
        <v>0.78</v>
      </c>
      <c r="H15" s="2897">
        <v>0.78</v>
      </c>
    </row>
    <row r="16" ht="28.5" customHeight="1">
      <c r="A16" s="2898" t="s">
        <v>549</v>
      </c>
      <c r="B16" s="2899" t="s">
        <v>542</v>
      </c>
      <c r="C16" s="2900">
        <v>0</v>
      </c>
      <c r="D16" s="2901">
        <v>0</v>
      </c>
      <c r="E16" s="2902" t="s">
        <v>550</v>
      </c>
      <c r="F16" s="2903" t="s">
        <v>542</v>
      </c>
      <c r="G16" s="2904">
        <v>2</v>
      </c>
      <c r="H16" s="2905">
        <v>2</v>
      </c>
    </row>
    <row r="17" ht="28.5" customHeight="1">
      <c r="A17" s="2906" t="s">
        <v>551</v>
      </c>
      <c r="B17" s="2907" t="s">
        <v>542</v>
      </c>
      <c r="C17" s="2908">
        <v>0</v>
      </c>
      <c r="D17" s="2909">
        <v>0</v>
      </c>
      <c r="E17" s="2910" t="s">
        <v>552</v>
      </c>
      <c r="F17" s="2911" t="s">
        <v>542</v>
      </c>
      <c r="G17" s="2912">
        <v>0</v>
      </c>
      <c r="H17" s="2913">
        <v>0</v>
      </c>
    </row>
    <row r="18" ht="28.5" customHeight="1">
      <c r="A18" s="2914" t="s">
        <v>553</v>
      </c>
      <c r="B18" s="2915" t="s">
        <v>542</v>
      </c>
      <c r="C18" s="2916" t="s">
        <v>66</v>
      </c>
      <c r="D18" s="994">
        <v>0</v>
      </c>
      <c r="E18" s="2917" t="s">
        <v>554</v>
      </c>
      <c r="F18" s="2918" t="s">
        <v>555</v>
      </c>
      <c r="G18" s="2919" t="s">
        <v>66</v>
      </c>
      <c r="H18" s="994">
        <v>87450.49</v>
      </c>
    </row>
    <row r="19" ht="28.5" customHeight="1">
      <c r="A19" s="2920" t="s">
        <v>556</v>
      </c>
      <c r="B19" s="2921" t="s">
        <v>555</v>
      </c>
      <c r="C19" s="2922" t="s">
        <v>66</v>
      </c>
      <c r="D19" s="994">
        <v>0</v>
      </c>
      <c r="E19" s="2923" t="s">
        <v>557</v>
      </c>
      <c r="F19" s="2924" t="s">
        <v>66</v>
      </c>
      <c r="G19" s="994">
        <f>G20+G21</f>
        <v>1100</v>
      </c>
      <c r="H19" s="2925" t="s">
        <v>66</v>
      </c>
    </row>
    <row r="20" ht="28.5" customHeight="1">
      <c r="A20" s="2926" t="s">
        <v>558</v>
      </c>
      <c r="B20" s="2927" t="s">
        <v>555</v>
      </c>
      <c r="C20" s="2928" t="s">
        <v>66</v>
      </c>
      <c r="D20" s="994">
        <v>0</v>
      </c>
      <c r="E20" s="2929" t="s">
        <v>559</v>
      </c>
      <c r="F20" s="2930" t="s">
        <v>555</v>
      </c>
      <c r="G20" s="2931">
        <v>400</v>
      </c>
      <c r="H20" s="2932" t="s">
        <v>66</v>
      </c>
    </row>
    <row r="21" ht="28.5" customHeight="1">
      <c r="A21" s="2933" t="s">
        <v>374</v>
      </c>
      <c r="B21" s="2934" t="s">
        <v>66</v>
      </c>
      <c r="C21" s="2935" t="s">
        <v>66</v>
      </c>
      <c r="D21" s="2936" t="s">
        <v>66</v>
      </c>
      <c r="E21" s="2937" t="s">
        <v>560</v>
      </c>
      <c r="F21" s="2938" t="s">
        <v>555</v>
      </c>
      <c r="G21" s="2939">
        <v>700</v>
      </c>
      <c r="H21" s="2940" t="s">
        <v>66</v>
      </c>
    </row>
    <row r="22" ht="28.5" customHeight="1">
      <c r="A22" s="2941" t="s">
        <v>561</v>
      </c>
      <c r="B22" s="2942" t="s">
        <v>555</v>
      </c>
      <c r="C22" s="2943">
        <v>0</v>
      </c>
      <c r="D22" s="2944" t="s">
        <v>66</v>
      </c>
      <c r="E22" s="2945" t="s">
        <v>562</v>
      </c>
      <c r="F22" s="2946" t="s">
        <v>66</v>
      </c>
      <c r="G22" s="2947" t="s">
        <v>66</v>
      </c>
      <c r="H22" s="2948" t="s">
        <v>66</v>
      </c>
    </row>
    <row r="23" ht="28.5" customHeight="1">
      <c r="A23" s="2949" t="s">
        <v>563</v>
      </c>
      <c r="B23" s="2950" t="s">
        <v>555</v>
      </c>
      <c r="C23" s="2951">
        <v>0</v>
      </c>
      <c r="D23" s="2952" t="s">
        <v>66</v>
      </c>
      <c r="E23" s="2953" t="s">
        <v>529</v>
      </c>
      <c r="F23" s="2954" t="s">
        <v>346</v>
      </c>
      <c r="G23" s="2838">
        <v>0</v>
      </c>
      <c r="H23" s="2955">
        <v>0</v>
      </c>
    </row>
    <row r="24" ht="28.5" customHeight="1">
      <c r="A24" s="2956" t="s">
        <v>564</v>
      </c>
      <c r="B24" s="2957" t="s">
        <v>555</v>
      </c>
      <c r="C24" s="2958">
        <v>0</v>
      </c>
      <c r="D24" s="2959" t="s">
        <v>66</v>
      </c>
      <c r="E24" s="2960" t="s">
        <v>537</v>
      </c>
      <c r="F24" s="2961" t="s">
        <v>346</v>
      </c>
      <c r="G24" s="2838">
        <v>0</v>
      </c>
      <c r="H24" s="2962">
        <v>0</v>
      </c>
    </row>
    <row r="25" ht="28.5" customHeight="1">
      <c r="A25" s="2963" t="s">
        <v>565</v>
      </c>
      <c r="B25" s="2964" t="s">
        <v>346</v>
      </c>
      <c r="C25" s="994">
        <v>0</v>
      </c>
      <c r="D25" s="2965">
        <v>0</v>
      </c>
      <c r="E25" s="2966" t="s">
        <v>541</v>
      </c>
      <c r="F25" s="2967" t="s">
        <v>542</v>
      </c>
      <c r="G25" s="2968" t="s">
        <v>66</v>
      </c>
      <c r="H25" s="994">
        <v>0</v>
      </c>
    </row>
    <row r="26" ht="28.5" customHeight="1">
      <c r="A26" s="2969" t="s">
        <v>566</v>
      </c>
      <c r="B26" s="2970" t="s">
        <v>567</v>
      </c>
      <c r="C26" s="2971" t="s">
        <v>66</v>
      </c>
      <c r="D26" s="994">
        <v>0</v>
      </c>
      <c r="E26" s="2972" t="s">
        <v>554</v>
      </c>
      <c r="F26" s="2973" t="s">
        <v>555</v>
      </c>
      <c r="G26" s="2974" t="s">
        <v>66</v>
      </c>
      <c r="H26" s="994">
        <v>0</v>
      </c>
    </row>
    <row r="27" ht="28.5" customHeight="1">
      <c r="A27" s="2975" t="s">
        <v>351</v>
      </c>
      <c r="B27" s="2976" t="s">
        <v>66</v>
      </c>
      <c r="C27" s="2977" t="s">
        <v>66</v>
      </c>
      <c r="D27" s="2978" t="s">
        <v>66</v>
      </c>
      <c r="E27" s="2979" t="s">
        <v>568</v>
      </c>
      <c r="F27" s="2980" t="s">
        <v>66</v>
      </c>
      <c r="G27" s="2981" t="s">
        <v>66</v>
      </c>
      <c r="H27" s="2982" t="s">
        <v>66</v>
      </c>
    </row>
    <row r="28" ht="28.5" customHeight="1">
      <c r="A28" s="2983" t="s">
        <v>569</v>
      </c>
      <c r="B28" s="2984" t="s">
        <v>346</v>
      </c>
      <c r="C28" s="2838">
        <v>0</v>
      </c>
      <c r="D28" s="2838">
        <f>D29+D30</f>
        <v>0</v>
      </c>
      <c r="E28" s="2985" t="s">
        <v>529</v>
      </c>
      <c r="F28" s="2986" t="s">
        <v>346</v>
      </c>
      <c r="G28" s="2987">
        <v>0</v>
      </c>
      <c r="H28" s="2988">
        <v>0</v>
      </c>
    </row>
    <row r="29" ht="28.5" customHeight="1">
      <c r="A29" s="2989" t="s">
        <v>530</v>
      </c>
      <c r="B29" s="2990" t="s">
        <v>346</v>
      </c>
      <c r="C29" s="2838">
        <v>0</v>
      </c>
      <c r="D29" s="2991">
        <v>0</v>
      </c>
      <c r="E29" s="2992" t="s">
        <v>537</v>
      </c>
      <c r="F29" s="2993" t="s">
        <v>346</v>
      </c>
      <c r="G29" s="2987">
        <v>0</v>
      </c>
      <c r="H29" s="2994">
        <v>0</v>
      </c>
    </row>
    <row r="30" ht="28.5" customHeight="1">
      <c r="A30" s="2995" t="s">
        <v>570</v>
      </c>
      <c r="B30" s="2996" t="s">
        <v>346</v>
      </c>
      <c r="C30" s="2838">
        <v>0</v>
      </c>
      <c r="D30" s="2997">
        <v>0</v>
      </c>
      <c r="E30" s="2998" t="s">
        <v>541</v>
      </c>
      <c r="F30" s="2999" t="s">
        <v>542</v>
      </c>
      <c r="G30" s="3000" t="s">
        <v>66</v>
      </c>
      <c r="H30" s="3001">
        <v>0</v>
      </c>
    </row>
    <row r="31" ht="28.5" customHeight="1">
      <c r="A31" s="3002" t="s">
        <v>571</v>
      </c>
      <c r="B31" s="3003" t="s">
        <v>346</v>
      </c>
      <c r="C31" s="2838">
        <v>0</v>
      </c>
      <c r="D31" s="3004">
        <v>0</v>
      </c>
      <c r="E31" s="3005" t="s">
        <v>554</v>
      </c>
      <c r="F31" s="3006" t="s">
        <v>555</v>
      </c>
      <c r="G31" s="3007" t="s">
        <v>66</v>
      </c>
      <c r="H31" s="3001">
        <v>0</v>
      </c>
    </row>
    <row r="32" ht="28.5" customHeight="1">
      <c r="A32" s="3008" t="s">
        <v>572</v>
      </c>
      <c r="B32" s="3009" t="s">
        <v>542</v>
      </c>
      <c r="C32" s="3010" t="s">
        <v>66</v>
      </c>
      <c r="D32" s="994">
        <v>0</v>
      </c>
      <c r="E32" s="3011" t="s">
        <v>573</v>
      </c>
      <c r="F32" s="3012" t="s">
        <v>567</v>
      </c>
      <c r="G32" s="3013" t="s">
        <v>66</v>
      </c>
      <c r="H32" s="994">
        <v>0</v>
      </c>
    </row>
    <row r="33" ht="28.5" customHeight="1">
      <c r="A33" s="3014" t="s">
        <v>574</v>
      </c>
      <c r="B33" s="3015" t="s">
        <v>555</v>
      </c>
      <c r="C33" s="3016" t="s">
        <v>66</v>
      </c>
      <c r="D33" s="994">
        <v>0</v>
      </c>
      <c r="E33" s="3017" t="s">
        <v>575</v>
      </c>
      <c r="F33" s="3018" t="s">
        <v>567</v>
      </c>
      <c r="G33" s="3019" t="s">
        <v>66</v>
      </c>
      <c r="H33" s="994">
        <v>0</v>
      </c>
    </row>
    <row r="34" ht="28.5" customHeight="1">
      <c r="A34" s="3020" t="s">
        <v>576</v>
      </c>
      <c r="B34" s="3021" t="s">
        <v>66</v>
      </c>
      <c r="C34" s="3022" t="s">
        <v>66</v>
      </c>
      <c r="D34" s="3023" t="s">
        <v>66</v>
      </c>
      <c r="E34" s="3024" t="s">
        <v>577</v>
      </c>
      <c r="F34" s="3025" t="s">
        <v>555</v>
      </c>
      <c r="G34" s="3026">
        <v>0</v>
      </c>
      <c r="H34" s="3027" t="s">
        <v>66</v>
      </c>
    </row>
    <row r="35" ht="28.5" customHeight="1">
      <c r="A35" s="3028"/>
      <c r="B35" s="3029"/>
      <c r="C35" s="3030"/>
      <c r="D35" s="3031"/>
      <c r="E35" s="3032"/>
      <c r="F35" s="3033"/>
      <c r="G35" s="3034"/>
      <c r="H35" s="3035" t="s">
        <v>578</v>
      </c>
    </row>
  </sheetData>
  <mergeCells>
    <mergeCell ref="A1:H1"/>
  </mergeCells>
  <printOptions horizontalCentered="1"/>
  <pageMargins left="0.393700787401575" right="0.393700787401575" top="0.393700787401575" bottom="0.393700787401575" header="0.51181" footer="0.51181"/>
  <pageSetup paperSize="9" scale="65" pageOrder="overThenDown" orientation="landscape" errors="blank"/>
</worksheet>
</file>

<file path=xl/worksheets/sheet22.xml><?xml version="1.0" encoding="utf-8"?>
<worksheet xmlns="http://schemas.openxmlformats.org/spreadsheetml/2006/main" xmlns:r="http://schemas.openxmlformats.org/officeDocument/2006/relationships">
  <dimension ref="A1:I33"/>
  <sheetViews>
    <sheetView topLeftCell="A1" zoomScaleNormal="100" zoomScalePageLayoutView="60" workbookViewId="0">
      <pane topLeftCell="B8" activePane="bottomRight" state="frozen"/>
      <selection activeCell="A1" sqref="A1"/>
    </sheetView>
  </sheetViews>
  <sheetFormatPr defaultColWidth="8" defaultRowHeight="14.25"/>
  <cols>
    <col min="1" max="1" width="55.7882352941176" style="16"/>
    <col min="2" max="2" width="22.9450980392157" style="16"/>
    <col min="3" max="3" width="22.9450980392157" style="16"/>
    <col min="4" max="4" width="22.9450980392157" style="16"/>
    <col min="5" max="5" width="22.9450980392157" style="16"/>
    <col min="6" max="6" width="24.521568627451" style="16"/>
    <col min="7" max="7" width="22.9450980392157" style="16"/>
    <col min="8" max="8" width="22.9450980392157" style="16"/>
    <col min="9" max="9" width="22.9450980392157" style="16"/>
  </cols>
  <sheetData>
    <row r="1" ht="33" customHeight="1">
      <c r="A1" s="3036" t="s">
        <v>579</v>
      </c>
      <c r="B1" s="3037"/>
      <c r="C1" s="3038"/>
      <c r="D1" s="3039"/>
      <c r="E1" s="3040"/>
      <c r="F1" s="3041"/>
      <c r="G1" s="3042"/>
      <c r="H1" s="3043"/>
      <c r="I1" s="3044"/>
    </row>
    <row r="2" ht="19.5" customHeight="1">
      <c r="A2" s="3045"/>
      <c r="B2" s="3046"/>
      <c r="C2" s="3047"/>
      <c r="D2" s="3048"/>
      <c r="E2" s="3049"/>
      <c r="F2" s="3050"/>
      <c r="G2" s="3051"/>
      <c r="H2" s="3052"/>
      <c r="I2" s="3053" t="s">
        <v>580</v>
      </c>
    </row>
    <row r="3" ht="19.5" customHeight="1">
      <c r="A3" s="3054" t="s">
        <v>46</v>
      </c>
      <c r="B3" s="3055"/>
      <c r="C3" s="3056"/>
      <c r="D3" s="3057"/>
      <c r="E3" s="3058"/>
      <c r="F3" s="3059"/>
      <c r="G3" s="3060"/>
      <c r="H3" s="3061"/>
      <c r="I3" s="3062" t="s">
        <v>47</v>
      </c>
    </row>
    <row r="4" ht="37.5" customHeight="1">
      <c r="A4" s="3063" t="s">
        <v>48</v>
      </c>
      <c r="B4" s="3064" t="s">
        <v>75</v>
      </c>
      <c r="C4" s="3065" t="s">
        <v>76</v>
      </c>
      <c r="D4" s="3066" t="s">
        <v>77</v>
      </c>
      <c r="E4" s="3067" t="s">
        <v>78</v>
      </c>
      <c r="F4" s="3068" t="s">
        <v>79</v>
      </c>
      <c r="G4" s="3069" t="s">
        <v>80</v>
      </c>
      <c r="H4" s="3070" t="s">
        <v>55</v>
      </c>
      <c r="I4" s="3071" t="s">
        <v>56</v>
      </c>
    </row>
    <row r="5" ht="28.5" customHeight="1">
      <c r="A5" s="3072" t="s">
        <v>581</v>
      </c>
      <c r="B5" s="994">
        <f>C5+D5+E5+F5+G5+H5+I5</f>
        <v>969979.92</v>
      </c>
      <c r="C5" s="994">
        <v>0</v>
      </c>
      <c r="D5" s="994">
        <v>0</v>
      </c>
      <c r="E5" s="994">
        <v>0</v>
      </c>
      <c r="F5" s="994">
        <v>174427.87</v>
      </c>
      <c r="G5" s="994">
        <v>795552.05</v>
      </c>
      <c r="H5" s="994">
        <v>0</v>
      </c>
      <c r="I5" s="994">
        <v>0</v>
      </c>
    </row>
    <row r="6" ht="28.5" customHeight="1">
      <c r="A6" s="3073" t="s">
        <v>582</v>
      </c>
      <c r="B6" s="994">
        <f>C6+E6+F6+G6+H6+I6</f>
        <v>601634.59</v>
      </c>
      <c r="C6" s="3074">
        <v>0</v>
      </c>
      <c r="D6" s="3075" t="s">
        <v>66</v>
      </c>
      <c r="E6" s="3076">
        <v>0</v>
      </c>
      <c r="F6" s="3077">
        <v>174427.87</v>
      </c>
      <c r="G6" s="3078">
        <v>427206.72</v>
      </c>
      <c r="H6" s="3079">
        <v>0</v>
      </c>
      <c r="I6" s="3080">
        <v>0</v>
      </c>
    </row>
    <row r="7" ht="28.5" customHeight="1">
      <c r="A7" s="3081" t="s">
        <v>583</v>
      </c>
      <c r="B7" s="994">
        <f>C7+D7+E7+F7+G7+H7+I7</f>
        <v>368345.33</v>
      </c>
      <c r="C7" s="3082">
        <v>0</v>
      </c>
      <c r="D7" s="3083">
        <v>0</v>
      </c>
      <c r="E7" s="3084">
        <v>0</v>
      </c>
      <c r="F7" s="3085">
        <v>0</v>
      </c>
      <c r="G7" s="3086">
        <v>368345.33</v>
      </c>
      <c r="H7" s="3087">
        <v>0</v>
      </c>
      <c r="I7" s="3088">
        <v>0</v>
      </c>
    </row>
    <row r="8" ht="28.5" customHeight="1">
      <c r="A8" s="3089" t="s">
        <v>584</v>
      </c>
      <c r="B8" s="994">
        <f>C8+D8+E8+F8+G8+H8+I8</f>
        <v>0</v>
      </c>
      <c r="C8" s="3090">
        <v>0</v>
      </c>
      <c r="D8" s="3091">
        <v>0</v>
      </c>
      <c r="E8" s="3092">
        <v>0</v>
      </c>
      <c r="F8" s="3093">
        <v>0</v>
      </c>
      <c r="G8" s="3094">
        <v>0</v>
      </c>
      <c r="H8" s="3095">
        <v>0</v>
      </c>
      <c r="I8" s="3096">
        <v>0</v>
      </c>
    </row>
    <row r="9" ht="28.5" customHeight="1">
      <c r="A9" s="3097" t="s">
        <v>585</v>
      </c>
      <c r="B9" s="994">
        <f>((B5-B6)-B7)-B8</f>
        <v>5.82076609134674E-11</v>
      </c>
      <c r="C9" s="994">
        <f>((C5-C6)-C7)-C8</f>
        <v>0</v>
      </c>
      <c r="D9" s="994">
        <f>(D5-D7)-D8</f>
        <v>0</v>
      </c>
      <c r="E9" s="994">
        <f>((E5-E6)-E7)-E8</f>
        <v>0</v>
      </c>
      <c r="F9" s="994">
        <f>((F5-F6)-F7)-F8</f>
        <v>0</v>
      </c>
      <c r="G9" s="994">
        <f>((G5-G6)-G7)-G8</f>
        <v>5.82076609134674E-11</v>
      </c>
      <c r="H9" s="994">
        <f>((H5-H6)-H7)-H8</f>
        <v>0</v>
      </c>
      <c r="I9" s="994">
        <f>((I5-I6)-I7)-I8</f>
        <v>0</v>
      </c>
    </row>
    <row r="10" ht="28.5" customHeight="1">
      <c r="A10" s="3098" t="s">
        <v>586</v>
      </c>
      <c r="B10" s="994">
        <f>C10+D10+E10+F10+G10+H10+I10</f>
        <v>995305</v>
      </c>
      <c r="C10" s="994">
        <v>0</v>
      </c>
      <c r="D10" s="994">
        <v>0</v>
      </c>
      <c r="E10" s="994">
        <v>0</v>
      </c>
      <c r="F10" s="994">
        <v>995305</v>
      </c>
      <c r="G10" s="994">
        <v>0</v>
      </c>
      <c r="H10" s="994">
        <v>0</v>
      </c>
      <c r="I10" s="994">
        <v>0</v>
      </c>
    </row>
    <row r="11" ht="28.5" customHeight="1">
      <c r="A11" s="3099" t="s">
        <v>587</v>
      </c>
      <c r="B11" s="994">
        <f>C11+D11+E11+F11+G11+H11+I11</f>
        <v>0</v>
      </c>
      <c r="C11" s="3100">
        <v>0</v>
      </c>
      <c r="D11" s="3101">
        <v>0</v>
      </c>
      <c r="E11" s="3102">
        <v>0</v>
      </c>
      <c r="F11" s="3103">
        <v>0</v>
      </c>
      <c r="G11" s="3104">
        <v>0</v>
      </c>
      <c r="H11" s="3105">
        <v>0</v>
      </c>
      <c r="I11" s="3106">
        <v>0</v>
      </c>
    </row>
    <row r="12" ht="28.5" customHeight="1">
      <c r="A12" s="3107" t="s">
        <v>588</v>
      </c>
      <c r="B12" s="994">
        <f>C12</f>
        <v>0</v>
      </c>
      <c r="C12" s="3108">
        <v>0</v>
      </c>
      <c r="D12" s="3109" t="s">
        <v>66</v>
      </c>
      <c r="E12" s="3110" t="s">
        <v>66</v>
      </c>
      <c r="F12" s="3111" t="s">
        <v>66</v>
      </c>
      <c r="G12" s="3112" t="s">
        <v>66</v>
      </c>
      <c r="H12" s="3113" t="s">
        <v>66</v>
      </c>
      <c r="I12" s="3114" t="s">
        <v>66</v>
      </c>
    </row>
    <row r="13" ht="28.5" customHeight="1">
      <c r="A13" s="3115" t="s">
        <v>589</v>
      </c>
      <c r="B13" s="994">
        <f>F13</f>
        <v>0</v>
      </c>
      <c r="C13" s="3116" t="s">
        <v>66</v>
      </c>
      <c r="D13" s="3117" t="s">
        <v>66</v>
      </c>
      <c r="E13" s="3118" t="s">
        <v>66</v>
      </c>
      <c r="F13" s="3119">
        <v>0</v>
      </c>
      <c r="G13" s="3120" t="s">
        <v>66</v>
      </c>
      <c r="H13" s="3121" t="s">
        <v>66</v>
      </c>
      <c r="I13" s="3122" t="s">
        <v>66</v>
      </c>
    </row>
    <row r="14" ht="30.75" customHeight="1">
      <c r="A14" s="3123" t="s">
        <v>590</v>
      </c>
      <c r="B14" s="994">
        <f>F14+G14</f>
        <v>0</v>
      </c>
      <c r="C14" s="3124" t="s">
        <v>66</v>
      </c>
      <c r="D14" s="3125" t="s">
        <v>66</v>
      </c>
      <c r="E14" s="3126" t="s">
        <v>66</v>
      </c>
      <c r="F14" s="3127">
        <v>0</v>
      </c>
      <c r="G14" s="3128">
        <v>0</v>
      </c>
      <c r="H14" s="3129" t="s">
        <v>66</v>
      </c>
      <c r="I14" s="3130" t="s">
        <v>66</v>
      </c>
    </row>
    <row r="15" ht="30.75" customHeight="1">
      <c r="A15" s="3131" t="s">
        <v>591</v>
      </c>
      <c r="B15" s="994">
        <f>I15</f>
        <v>0</v>
      </c>
      <c r="C15" s="3132" t="s">
        <v>66</v>
      </c>
      <c r="D15" s="3133" t="s">
        <v>66</v>
      </c>
      <c r="E15" s="3134" t="s">
        <v>66</v>
      </c>
      <c r="F15" s="3135" t="s">
        <v>66</v>
      </c>
      <c r="G15" s="3136" t="s">
        <v>66</v>
      </c>
      <c r="H15" s="3137" t="s">
        <v>66</v>
      </c>
      <c r="I15" s="3138">
        <v>0</v>
      </c>
    </row>
    <row r="16" ht="41.25" customHeight="1">
      <c r="A16" s="3139" t="s">
        <v>592</v>
      </c>
      <c r="B16" s="994">
        <f>F16</f>
        <v>995305</v>
      </c>
      <c r="C16" s="3140" t="s">
        <v>66</v>
      </c>
      <c r="D16" s="3141" t="s">
        <v>66</v>
      </c>
      <c r="E16" s="3142" t="s">
        <v>66</v>
      </c>
      <c r="F16" s="3143">
        <v>995305</v>
      </c>
      <c r="G16" s="3144" t="s">
        <v>66</v>
      </c>
      <c r="H16" s="3145" t="s">
        <v>66</v>
      </c>
      <c r="I16" s="3146" t="s">
        <v>66</v>
      </c>
    </row>
    <row r="17" ht="36" customHeight="1">
      <c r="A17" s="3147" t="s">
        <v>593</v>
      </c>
      <c r="B17" s="994">
        <f>F17</f>
        <v>0</v>
      </c>
      <c r="C17" s="3148" t="s">
        <v>66</v>
      </c>
      <c r="D17" s="3149" t="s">
        <v>66</v>
      </c>
      <c r="E17" s="3150" t="s">
        <v>66</v>
      </c>
      <c r="F17" s="3151">
        <v>0</v>
      </c>
      <c r="G17" s="3152" t="s">
        <v>66</v>
      </c>
      <c r="H17" s="3153" t="s">
        <v>66</v>
      </c>
      <c r="I17" s="3154" t="s">
        <v>66</v>
      </c>
    </row>
    <row r="18" ht="28.5" customHeight="1">
      <c r="A18" s="3155" t="s">
        <v>594</v>
      </c>
      <c r="B18" s="994">
        <f>H18</f>
        <v>0</v>
      </c>
      <c r="C18" s="3156" t="s">
        <v>66</v>
      </c>
      <c r="D18" s="3157" t="s">
        <v>66</v>
      </c>
      <c r="E18" s="3158" t="s">
        <v>66</v>
      </c>
      <c r="F18" s="3159" t="s">
        <v>66</v>
      </c>
      <c r="G18" s="3160" t="s">
        <v>66</v>
      </c>
      <c r="H18" s="3161">
        <v>0</v>
      </c>
      <c r="I18" s="3162" t="s">
        <v>66</v>
      </c>
    </row>
    <row r="19" ht="28.5" customHeight="1">
      <c r="A19" s="3163" t="s">
        <v>595</v>
      </c>
      <c r="B19" s="994">
        <f>((((((B10-B11)-B12)-B13)-B14)-B15)-B16)-B17-B18</f>
        <v>0</v>
      </c>
      <c r="C19" s="994">
        <f>(C10-C11)-C12</f>
        <v>0</v>
      </c>
      <c r="D19" s="994">
        <f>D10-D11</f>
        <v>0</v>
      </c>
      <c r="E19" s="994">
        <f>E10-E11</f>
        <v>0</v>
      </c>
      <c r="F19" s="994">
        <f>((((F10-F11)-F13)-F14)-F16)-F17</f>
        <v>0</v>
      </c>
      <c r="G19" s="994">
        <f>((G10-G11)-G14)</f>
        <v>0</v>
      </c>
      <c r="H19" s="994">
        <f>((H10-H11)-H18)</f>
        <v>0</v>
      </c>
      <c r="I19" s="994">
        <f>(I10-I11)-I15</f>
        <v>0</v>
      </c>
    </row>
    <row r="20" ht="28.5" customHeight="1">
      <c r="A20" s="3164" t="s">
        <v>596</v>
      </c>
      <c r="B20" s="994">
        <f>C20+D20+E20+F20+G20+H20+I20</f>
        <v>922806.38</v>
      </c>
      <c r="C20" s="994">
        <v>0</v>
      </c>
      <c r="D20" s="994">
        <v>0</v>
      </c>
      <c r="E20" s="994">
        <v>0</v>
      </c>
      <c r="F20" s="994">
        <v>345818.24</v>
      </c>
      <c r="G20" s="994">
        <v>576988.14</v>
      </c>
      <c r="H20" s="994">
        <v>0</v>
      </c>
      <c r="I20" s="994">
        <v>0</v>
      </c>
    </row>
    <row r="21" ht="28.5" customHeight="1">
      <c r="A21" s="3165" t="s">
        <v>597</v>
      </c>
      <c r="B21" s="994">
        <f>C21+D21</f>
        <v>0</v>
      </c>
      <c r="C21" s="3166">
        <v>0</v>
      </c>
      <c r="D21" s="3167">
        <v>0</v>
      </c>
      <c r="E21" s="3168" t="s">
        <v>66</v>
      </c>
      <c r="F21" s="3169" t="s">
        <v>66</v>
      </c>
      <c r="G21" s="3170" t="s">
        <v>66</v>
      </c>
      <c r="H21" s="3171" t="s">
        <v>66</v>
      </c>
      <c r="I21" s="3172" t="s">
        <v>66</v>
      </c>
    </row>
    <row r="22" ht="28.5" customHeight="1">
      <c r="A22" s="3173" t="s">
        <v>598</v>
      </c>
      <c r="B22" s="994">
        <f>F22+G22</f>
        <v>816185.5</v>
      </c>
      <c r="C22" s="3174" t="s">
        <v>66</v>
      </c>
      <c r="D22" s="3175" t="s">
        <v>66</v>
      </c>
      <c r="E22" s="3176" t="s">
        <v>66</v>
      </c>
      <c r="F22" s="3177">
        <v>345818.24</v>
      </c>
      <c r="G22" s="3178">
        <v>470367.26</v>
      </c>
      <c r="H22" s="3179">
        <v>0</v>
      </c>
      <c r="I22" s="3180" t="s">
        <v>66</v>
      </c>
    </row>
    <row r="23" ht="28.5" customHeight="1">
      <c r="A23" s="3181" t="s">
        <v>599</v>
      </c>
      <c r="B23" s="994">
        <f>F23+G23</f>
        <v>0</v>
      </c>
      <c r="C23" s="3182" t="s">
        <v>66</v>
      </c>
      <c r="D23" s="3183" t="s">
        <v>66</v>
      </c>
      <c r="E23" s="3184" t="s">
        <v>66</v>
      </c>
      <c r="F23" s="3185">
        <v>0</v>
      </c>
      <c r="G23" s="3186">
        <v>0</v>
      </c>
      <c r="H23" s="3187" t="s">
        <v>66</v>
      </c>
      <c r="I23" s="3188" t="s">
        <v>66</v>
      </c>
    </row>
    <row r="24" ht="28.5" customHeight="1">
      <c r="A24" s="3189" t="s">
        <v>600</v>
      </c>
      <c r="B24" s="994">
        <f>F24+G24</f>
        <v>0</v>
      </c>
      <c r="C24" s="3190" t="s">
        <v>66</v>
      </c>
      <c r="D24" s="3191" t="s">
        <v>66</v>
      </c>
      <c r="E24" s="3192" t="s">
        <v>66</v>
      </c>
      <c r="F24" s="3193">
        <v>0</v>
      </c>
      <c r="G24" s="3194">
        <v>0</v>
      </c>
      <c r="H24" s="3195" t="s">
        <v>66</v>
      </c>
      <c r="I24" s="3196" t="s">
        <v>66</v>
      </c>
    </row>
    <row r="25" ht="28.5" customHeight="1">
      <c r="A25" s="3197" t="s">
        <v>601</v>
      </c>
      <c r="B25" s="994">
        <f>F25+G25+H25</f>
        <v>106620.88</v>
      </c>
      <c r="C25" s="3198" t="s">
        <v>66</v>
      </c>
      <c r="D25" s="3199" t="s">
        <v>66</v>
      </c>
      <c r="E25" s="3200" t="s">
        <v>66</v>
      </c>
      <c r="F25" s="3201">
        <v>0</v>
      </c>
      <c r="G25" s="3202">
        <v>106620.88</v>
      </c>
      <c r="H25" s="3203">
        <v>0</v>
      </c>
      <c r="I25" s="3204" t="s">
        <v>66</v>
      </c>
    </row>
    <row r="26" ht="28.5" customHeight="1">
      <c r="A26" s="3205" t="s">
        <v>602</v>
      </c>
      <c r="B26" s="994">
        <f>((((B20-B21)-B22)-B23)-B24)-B25</f>
        <v>0</v>
      </c>
      <c r="C26" s="994">
        <f>C20-C21</f>
        <v>0</v>
      </c>
      <c r="D26" s="994">
        <f>D20-D21</f>
        <v>0</v>
      </c>
      <c r="E26" s="994">
        <f>E20</f>
        <v>0</v>
      </c>
      <c r="F26" s="994">
        <f>(((F20-F22)-F23)-F24)-F25</f>
        <v>0</v>
      </c>
      <c r="G26" s="994">
        <f>(((G20-G22)-G23)-G24)-G25</f>
        <v>0</v>
      </c>
      <c r="H26" s="994">
        <f>(H20-H22)-H25</f>
        <v>0</v>
      </c>
      <c r="I26" s="994">
        <f>I20</f>
        <v>0</v>
      </c>
    </row>
    <row r="27" ht="28.5" customHeight="1">
      <c r="A27" s="3206" t="s">
        <v>603</v>
      </c>
      <c r="B27" s="994">
        <f>C27+D27+E27+F27+G27+H27+I27</f>
        <v>1.8</v>
      </c>
      <c r="C27" s="994">
        <v>0</v>
      </c>
      <c r="D27" s="994">
        <v>0</v>
      </c>
      <c r="E27" s="994">
        <v>0</v>
      </c>
      <c r="F27" s="994">
        <v>0</v>
      </c>
      <c r="G27" s="994">
        <v>1.8</v>
      </c>
      <c r="H27" s="994">
        <v>0</v>
      </c>
      <c r="I27" s="994">
        <v>0</v>
      </c>
    </row>
    <row r="28" ht="28.5" customHeight="1">
      <c r="A28" s="3207" t="s">
        <v>604</v>
      </c>
      <c r="B28" s="994">
        <f>C28+D28</f>
        <v>0</v>
      </c>
      <c r="C28" s="3208">
        <v>0</v>
      </c>
      <c r="D28" s="3209">
        <v>0</v>
      </c>
      <c r="E28" s="3210" t="s">
        <v>66</v>
      </c>
      <c r="F28" s="3211" t="s">
        <v>66</v>
      </c>
      <c r="G28" s="3212" t="s">
        <v>66</v>
      </c>
      <c r="H28" s="3213" t="s">
        <v>66</v>
      </c>
      <c r="I28" s="3214" t="s">
        <v>66</v>
      </c>
    </row>
    <row r="29" ht="28.5" customHeight="1">
      <c r="A29" s="3215" t="s">
        <v>605</v>
      </c>
      <c r="B29" s="994">
        <f>F29+G29+H29</f>
        <v>1.8</v>
      </c>
      <c r="C29" s="3216" t="s">
        <v>66</v>
      </c>
      <c r="D29" s="3217" t="s">
        <v>66</v>
      </c>
      <c r="E29" s="3218" t="s">
        <v>66</v>
      </c>
      <c r="F29" s="3219">
        <v>0</v>
      </c>
      <c r="G29" s="3220">
        <v>1.8</v>
      </c>
      <c r="H29" s="3221">
        <v>0</v>
      </c>
      <c r="I29" s="3222" t="s">
        <v>66</v>
      </c>
    </row>
    <row r="30" ht="28.5" customHeight="1">
      <c r="A30" s="3223" t="s">
        <v>606</v>
      </c>
      <c r="B30" s="994">
        <f>G30</f>
        <v>0</v>
      </c>
      <c r="C30" s="3224" t="s">
        <v>66</v>
      </c>
      <c r="D30" s="3225" t="s">
        <v>66</v>
      </c>
      <c r="E30" s="3226" t="s">
        <v>66</v>
      </c>
      <c r="F30" s="3227" t="s">
        <v>66</v>
      </c>
      <c r="G30" s="3228">
        <v>0</v>
      </c>
      <c r="H30" s="3229" t="s">
        <v>66</v>
      </c>
      <c r="I30" s="3230" t="s">
        <v>66</v>
      </c>
    </row>
    <row r="31" ht="28.5" customHeight="1">
      <c r="A31" s="3231" t="s">
        <v>607</v>
      </c>
      <c r="B31" s="994">
        <f>F31+G31+H31</f>
        <v>0</v>
      </c>
      <c r="C31" s="3232" t="s">
        <v>66</v>
      </c>
      <c r="D31" s="3233" t="s">
        <v>66</v>
      </c>
      <c r="E31" s="3234" t="s">
        <v>66</v>
      </c>
      <c r="F31" s="3235">
        <v>0</v>
      </c>
      <c r="G31" s="3236">
        <v>0</v>
      </c>
      <c r="H31" s="3237">
        <v>0</v>
      </c>
      <c r="I31" s="3238" t="s">
        <v>66</v>
      </c>
    </row>
    <row r="32" ht="27" customHeight="1">
      <c r="A32" s="3239" t="s">
        <v>608</v>
      </c>
      <c r="B32" s="994">
        <f>(((B27-B28)-B29)-B30)-B31</f>
        <v>0</v>
      </c>
      <c r="C32" s="994">
        <f>C27-C28</f>
        <v>0</v>
      </c>
      <c r="D32" s="994">
        <f>D27-D28</f>
        <v>0</v>
      </c>
      <c r="E32" s="994">
        <f>E27</f>
        <v>0</v>
      </c>
      <c r="F32" s="994">
        <f>(F27-F29)-F31</f>
        <v>0</v>
      </c>
      <c r="G32" s="994">
        <f>((G27-G29)-G30)-G31</f>
        <v>0</v>
      </c>
      <c r="H32" s="994">
        <f>(H27-H29)-H31</f>
        <v>0</v>
      </c>
      <c r="I32" s="994">
        <f>I27</f>
        <v>0</v>
      </c>
    </row>
    <row r="33" ht="28.5" customHeight="1">
      <c r="A33" s="3240"/>
      <c r="B33" s="3241"/>
      <c r="C33" s="3242"/>
      <c r="D33" s="3243"/>
      <c r="E33" s="3244"/>
      <c r="F33" s="3245"/>
      <c r="G33" s="3246"/>
      <c r="H33" s="3247"/>
      <c r="I33" s="3248" t="s">
        <v>609</v>
      </c>
    </row>
  </sheetData>
  <mergeCells>
    <mergeCell ref="A1:I1"/>
  </mergeCells>
  <printOptions horizontalCentered="1"/>
  <pageMargins left="0.393700787401575" right="0.393700787401575" top="0.393700787401575" bottom="0.393700787401575" header="0.51181" footer="0.51181"/>
  <pageSetup paperSize="9" scale="65" pageOrder="overThenDown" orientation="landscape" errors="blank"/>
</worksheet>
</file>

<file path=xl/worksheets/sheet23.xml><?xml version="1.0" encoding="utf-8"?>
<worksheet xmlns="http://schemas.openxmlformats.org/spreadsheetml/2006/main" xmlns:r="http://schemas.openxmlformats.org/officeDocument/2006/relationships">
  <dimension ref="A1:H20"/>
  <sheetViews>
    <sheetView showGridLines="0" topLeftCell="A1" zoomScaleNormal="100" zoomScalePageLayoutView="60" workbookViewId="0">
      <selection activeCell="A1" sqref="A1"/>
    </sheetView>
  </sheetViews>
  <sheetFormatPr defaultColWidth="8" defaultRowHeight="14.25"/>
  <cols>
    <col min="1" max="1" width="41.1607843137255" style="16"/>
    <col min="2" max="2" width="24.2352941176471" style="16"/>
    <col min="3" max="3" width="26.1019607843137" style="16"/>
    <col min="4" max="4" width="25.956862745098" style="16"/>
    <col min="5" max="5" width="54.9254901960784" style="16"/>
    <col min="6" max="6" width="24.2352941176471" style="16"/>
    <col min="7" max="7" width="27.3921568627451" style="16"/>
    <col min="8" max="8" width="24.2352941176471" style="16"/>
  </cols>
  <sheetData>
    <row r="1" ht="31.5" customHeight="1">
      <c r="A1" s="3249" t="s">
        <v>610</v>
      </c>
      <c r="B1" s="3250"/>
      <c r="C1" s="3251"/>
      <c r="D1" s="3252"/>
      <c r="E1" s="3253"/>
      <c r="F1" s="3254"/>
      <c r="G1" s="3255"/>
      <c r="H1" s="3256"/>
    </row>
    <row r="2" ht="31.5" customHeight="1">
      <c r="A2" s="3257"/>
      <c r="B2" s="3258"/>
      <c r="C2" s="3259"/>
      <c r="D2" s="3260"/>
      <c r="E2" s="3261"/>
      <c r="F2" s="3262"/>
      <c r="G2" s="3263"/>
      <c r="H2" s="3264"/>
    </row>
    <row r="3" ht="20.25" customHeight="1">
      <c r="A3" s="3265"/>
      <c r="B3" s="3266"/>
      <c r="C3" s="3267"/>
      <c r="D3" s="3268"/>
      <c r="E3" s="3269"/>
      <c r="F3" s="3270"/>
      <c r="G3" s="3271"/>
      <c r="H3" s="3272" t="s">
        <v>611</v>
      </c>
    </row>
    <row r="4" ht="20.25" customHeight="1">
      <c r="A4" s="3273" t="s">
        <v>46</v>
      </c>
      <c r="B4" s="3274"/>
      <c r="C4" s="3275"/>
      <c r="D4" s="3276"/>
      <c r="E4" s="3277"/>
      <c r="F4" s="3278"/>
      <c r="G4" s="3279"/>
      <c r="H4" s="3280" t="s">
        <v>47</v>
      </c>
    </row>
    <row r="5" ht="42" customHeight="1">
      <c r="A5" s="3281" t="s">
        <v>48</v>
      </c>
      <c r="B5" s="3282" t="s">
        <v>612</v>
      </c>
      <c r="C5" s="3283" t="s">
        <v>613</v>
      </c>
      <c r="D5" s="3284" t="s">
        <v>614</v>
      </c>
      <c r="E5" s="3285" t="s">
        <v>48</v>
      </c>
      <c r="F5" s="3286" t="s">
        <v>612</v>
      </c>
      <c r="G5" s="3287" t="s">
        <v>613</v>
      </c>
      <c r="H5" s="3288" t="s">
        <v>614</v>
      </c>
    </row>
    <row r="6" ht="31.5" customHeight="1">
      <c r="A6" s="3289" t="s">
        <v>615</v>
      </c>
      <c r="B6" s="3290">
        <f>C6+D6</f>
        <v>0</v>
      </c>
      <c r="C6" s="3290">
        <f>C7+C8+C9</f>
        <v>0</v>
      </c>
      <c r="D6" s="3290">
        <f>D8+D9</f>
        <v>0</v>
      </c>
      <c r="E6" s="3291" t="s">
        <v>616</v>
      </c>
      <c r="F6" s="3290">
        <f>G6+H6</f>
        <v>0</v>
      </c>
      <c r="G6" s="3290">
        <f>G7+G8+G9</f>
        <v>0</v>
      </c>
      <c r="H6" s="3290">
        <f>H7+H8+H9</f>
        <v>0</v>
      </c>
    </row>
    <row r="7" ht="31.5" customHeight="1">
      <c r="A7" s="3292" t="s">
        <v>194</v>
      </c>
      <c r="B7" s="3290">
        <f>C7</f>
        <v>0</v>
      </c>
      <c r="C7" s="3293">
        <v>0</v>
      </c>
      <c r="D7" s="3294" t="s">
        <v>66</v>
      </c>
      <c r="E7" s="3295" t="s">
        <v>617</v>
      </c>
      <c r="F7" s="3290">
        <f>G7+H7</f>
        <v>0</v>
      </c>
      <c r="G7" s="3296">
        <v>0</v>
      </c>
      <c r="H7" s="3297">
        <v>0</v>
      </c>
    </row>
    <row r="8" ht="31.5" customHeight="1">
      <c r="A8" s="3298" t="s">
        <v>196</v>
      </c>
      <c r="B8" s="3290">
        <f>C8+D8</f>
        <v>0</v>
      </c>
      <c r="C8" s="3299">
        <v>0</v>
      </c>
      <c r="D8" s="3300">
        <v>0</v>
      </c>
      <c r="E8" s="3301" t="s">
        <v>618</v>
      </c>
      <c r="F8" s="3290">
        <f>G8+H8</f>
        <v>0</v>
      </c>
      <c r="G8" s="3302">
        <v>0</v>
      </c>
      <c r="H8" s="3303">
        <v>0</v>
      </c>
    </row>
    <row r="9" ht="31.5" customHeight="1">
      <c r="A9" s="3304" t="s">
        <v>212</v>
      </c>
      <c r="B9" s="3290">
        <f>C9+D9</f>
        <v>0</v>
      </c>
      <c r="C9" s="3305">
        <v>0</v>
      </c>
      <c r="D9" s="3306">
        <v>0</v>
      </c>
      <c r="E9" s="3307" t="s">
        <v>203</v>
      </c>
      <c r="F9" s="3290">
        <f>G9+H9</f>
        <v>0</v>
      </c>
      <c r="G9" s="3308">
        <v>0</v>
      </c>
      <c r="H9" s="3309">
        <v>0</v>
      </c>
    </row>
    <row r="10" ht="31.5" customHeight="1">
      <c r="A10" s="3310" t="s">
        <v>104</v>
      </c>
      <c r="B10" s="3290">
        <f>C10+D10</f>
        <v>0</v>
      </c>
      <c r="C10" s="3311">
        <v>0</v>
      </c>
      <c r="D10" s="3312">
        <v>0</v>
      </c>
      <c r="E10" s="3313" t="s">
        <v>586</v>
      </c>
      <c r="F10" s="3290">
        <f>G10+H10</f>
        <v>0</v>
      </c>
      <c r="G10" s="3314">
        <v>0</v>
      </c>
      <c r="H10" s="3315">
        <v>0</v>
      </c>
    </row>
    <row r="11" ht="31.5" customHeight="1">
      <c r="A11" s="3316" t="s">
        <v>106</v>
      </c>
      <c r="B11" s="3290">
        <f>C11+D11</f>
        <v>0</v>
      </c>
      <c r="C11" s="3317">
        <v>0</v>
      </c>
      <c r="D11" s="3318">
        <v>0</v>
      </c>
      <c r="E11" s="3319" t="s">
        <v>619</v>
      </c>
      <c r="F11" s="3290">
        <f>G11+H11</f>
        <v>0</v>
      </c>
      <c r="G11" s="3320">
        <v>0</v>
      </c>
      <c r="H11" s="3321">
        <v>0</v>
      </c>
    </row>
    <row r="12" ht="31.5" customHeight="1">
      <c r="A12" s="3322" t="s">
        <v>216</v>
      </c>
      <c r="B12" s="3290">
        <f>C12+D12</f>
        <v>0</v>
      </c>
      <c r="C12" s="3323">
        <v>0</v>
      </c>
      <c r="D12" s="3324">
        <v>0</v>
      </c>
      <c r="E12" s="3325" t="s">
        <v>620</v>
      </c>
      <c r="F12" s="3290">
        <f>G12+H12</f>
        <v>0</v>
      </c>
      <c r="G12" s="3326">
        <v>0</v>
      </c>
      <c r="H12" s="3327">
        <v>0</v>
      </c>
    </row>
    <row r="13" ht="31.5" customHeight="1">
      <c r="A13" s="3328" t="s">
        <v>217</v>
      </c>
      <c r="B13" s="3290">
        <f>C13+D13</f>
        <v>0</v>
      </c>
      <c r="C13" s="3290">
        <f>C6+C10+C11+C12</f>
        <v>0</v>
      </c>
      <c r="D13" s="3290">
        <f>D6+D10+D11+D12</f>
        <v>0</v>
      </c>
      <c r="E13" s="3329" t="s">
        <v>621</v>
      </c>
      <c r="F13" s="3290">
        <f>G13+H13</f>
        <v>0</v>
      </c>
      <c r="G13" s="3290">
        <f>G6+G10</f>
        <v>0</v>
      </c>
      <c r="H13" s="3290">
        <f>H6+H10</f>
        <v>0</v>
      </c>
    </row>
    <row r="14" ht="31.5" customHeight="1">
      <c r="A14" s="3330" t="s">
        <v>218</v>
      </c>
      <c r="B14" s="3290">
        <f>C14+D14</f>
        <v>0</v>
      </c>
      <c r="C14" s="3331">
        <v>0</v>
      </c>
      <c r="D14" s="3332">
        <v>0</v>
      </c>
      <c r="E14" s="3333" t="s">
        <v>622</v>
      </c>
      <c r="F14" s="3290">
        <f>G14+H14</f>
        <v>0</v>
      </c>
      <c r="G14" s="3334">
        <v>0</v>
      </c>
      <c r="H14" s="3335">
        <v>0</v>
      </c>
    </row>
    <row r="15" ht="31.5" customHeight="1">
      <c r="A15" s="3336" t="s">
        <v>219</v>
      </c>
      <c r="B15" s="3290">
        <f>C15+D15</f>
        <v>0</v>
      </c>
      <c r="C15" s="3337">
        <v>0</v>
      </c>
      <c r="D15" s="3338">
        <v>0</v>
      </c>
      <c r="E15" s="3339" t="s">
        <v>623</v>
      </c>
      <c r="F15" s="3290">
        <f>G15+H15</f>
        <v>0</v>
      </c>
      <c r="G15" s="3340">
        <v>0</v>
      </c>
      <c r="H15" s="3341">
        <v>0</v>
      </c>
    </row>
    <row r="16" ht="31.5" customHeight="1">
      <c r="A16" s="3342" t="s">
        <v>220</v>
      </c>
      <c r="B16" s="3290">
        <f>C16+D16</f>
        <v>0</v>
      </c>
      <c r="C16" s="3290">
        <f>C13+C14+C15</f>
        <v>0</v>
      </c>
      <c r="D16" s="3290">
        <f>D13+D14+D15</f>
        <v>0</v>
      </c>
      <c r="E16" s="3343" t="s">
        <v>624</v>
      </c>
      <c r="F16" s="3290">
        <f>G16+H16</f>
        <v>0</v>
      </c>
      <c r="G16" s="3290">
        <f>G13+G14+G15</f>
        <v>0</v>
      </c>
      <c r="H16" s="3290">
        <f>H13+H14+H15</f>
        <v>0</v>
      </c>
    </row>
    <row r="17" ht="31.5" customHeight="1">
      <c r="A17" s="3344" t="s">
        <v>66</v>
      </c>
      <c r="B17" s="3345" t="s">
        <v>66</v>
      </c>
      <c r="C17" s="3346" t="s">
        <v>66</v>
      </c>
      <c r="D17" s="3347" t="s">
        <v>66</v>
      </c>
      <c r="E17" s="3348" t="s">
        <v>625</v>
      </c>
      <c r="F17" s="3290">
        <f>B16-F16</f>
        <v>0</v>
      </c>
      <c r="G17" s="3290">
        <f>C16-G16</f>
        <v>0</v>
      </c>
      <c r="H17" s="3290">
        <f>D16-H16</f>
        <v>0</v>
      </c>
    </row>
    <row r="18" ht="31.5" customHeight="1">
      <c r="A18" s="3349" t="s">
        <v>221</v>
      </c>
      <c r="B18" s="3350">
        <v>0</v>
      </c>
      <c r="C18" s="3351" t="s">
        <v>66</v>
      </c>
      <c r="D18" s="3352" t="s">
        <v>66</v>
      </c>
      <c r="E18" s="3353" t="s">
        <v>626</v>
      </c>
      <c r="F18" s="3290">
        <f>B18+F17</f>
        <v>0</v>
      </c>
      <c r="G18" s="3354" t="s">
        <v>66</v>
      </c>
      <c r="H18" s="3355" t="s">
        <v>66</v>
      </c>
    </row>
    <row r="19" ht="31.5" customHeight="1">
      <c r="A19" s="3356" t="s">
        <v>204</v>
      </c>
      <c r="B19" s="3290">
        <f>B16+B18</f>
        <v>0</v>
      </c>
      <c r="C19" s="3357" t="s">
        <v>66</v>
      </c>
      <c r="D19" s="3358" t="s">
        <v>66</v>
      </c>
      <c r="E19" s="3359" t="s">
        <v>204</v>
      </c>
      <c r="F19" s="3290">
        <f>F16+F18</f>
        <v>0</v>
      </c>
      <c r="G19" s="3360" t="s">
        <v>66</v>
      </c>
      <c r="H19" s="3361" t="s">
        <v>66</v>
      </c>
    </row>
    <row r="20" ht="31.5" customHeight="1">
      <c r="A20" s="3362"/>
      <c r="B20" s="3363"/>
      <c r="C20" s="3364"/>
      <c r="D20" s="3365"/>
      <c r="E20" s="3366"/>
      <c r="F20" s="3367"/>
      <c r="G20" s="3368"/>
      <c r="H20" s="3369" t="s">
        <v>627</v>
      </c>
    </row>
  </sheetData>
  <mergeCells>
    <mergeCell ref="A1:H2"/>
  </mergeCells>
  <pageMargins left="1.18110236220472" right="1.18110236220472" top="1.18110236220472" bottom="1.18110236220472" header="0.51181" footer="0.51181"/>
  <pageSetup paperSize="9" pageOrder="overThenDown" orientation="portrait" errors="blank"/>
</worksheet>
</file>

<file path=xl/worksheets/sheet24.xml><?xml version="1.0" encoding="utf-8"?>
<worksheet xmlns="http://schemas.openxmlformats.org/spreadsheetml/2006/main" xmlns:r="http://schemas.openxmlformats.org/officeDocument/2006/relationships">
  <dimension ref="A1:F16"/>
  <sheetViews>
    <sheetView showGridLines="0" topLeftCell="A1" zoomScaleNormal="100" zoomScalePageLayoutView="60" workbookViewId="0">
      <pane topLeftCell="A4" activePane="bottomLeft" state="frozen"/>
      <selection activeCell="A1" sqref="A1"/>
    </sheetView>
  </sheetViews>
  <sheetFormatPr defaultColWidth="8" defaultRowHeight="14.25"/>
  <cols>
    <col min="1" max="1" width="45.8901960784314" style="16"/>
    <col min="2" max="2" width="7.16862745098039" style="16"/>
    <col min="3" max="3" width="27.2470588235294" style="16"/>
    <col min="4" max="4" width="49.3333333333333" style="16"/>
    <col min="5" max="5" width="7.16862745098039" style="16"/>
    <col min="6" max="6" width="27.2470588235294" style="16"/>
  </cols>
  <sheetData>
    <row r="1" ht="48" customHeight="1">
      <c r="A1" s="3370" t="s">
        <v>628</v>
      </c>
      <c r="B1" s="3371"/>
      <c r="C1" s="3372"/>
      <c r="D1" s="3373"/>
      <c r="E1" s="3374"/>
      <c r="F1" s="3375"/>
    </row>
    <row r="2" ht="19.5" customHeight="1">
      <c r="A2" s="3376" t="s">
        <v>46</v>
      </c>
      <c r="B2" s="3377"/>
      <c r="C2" s="3378"/>
      <c r="D2" s="3379"/>
      <c r="E2" s="3380"/>
      <c r="F2" s="3381" t="s">
        <v>629</v>
      </c>
    </row>
    <row r="3" ht="28.5" customHeight="1">
      <c r="A3" s="3382" t="s">
        <v>48</v>
      </c>
      <c r="B3" s="3383" t="s">
        <v>342</v>
      </c>
      <c r="C3" s="3384" t="s">
        <v>630</v>
      </c>
      <c r="D3" s="3385" t="s">
        <v>48</v>
      </c>
      <c r="E3" s="3386" t="s">
        <v>342</v>
      </c>
      <c r="F3" s="3387" t="s">
        <v>630</v>
      </c>
    </row>
    <row r="4" ht="28.5" customHeight="1">
      <c r="A4" s="3388" t="s">
        <v>631</v>
      </c>
      <c r="B4" s="3389" t="s">
        <v>66</v>
      </c>
      <c r="C4" s="3390" t="s">
        <v>66</v>
      </c>
      <c r="D4" s="3391" t="s">
        <v>632</v>
      </c>
      <c r="E4" s="3392" t="s">
        <v>348</v>
      </c>
      <c r="F4" s="3393">
        <v>0</v>
      </c>
    </row>
    <row r="5" ht="28.5" customHeight="1">
      <c r="A5" s="3394" t="s">
        <v>633</v>
      </c>
      <c r="B5" s="3395" t="s">
        <v>348</v>
      </c>
      <c r="C5" s="3396">
        <v>0</v>
      </c>
      <c r="D5" s="3397" t="s">
        <v>634</v>
      </c>
      <c r="E5" s="3398" t="s">
        <v>348</v>
      </c>
      <c r="F5" s="3399">
        <v>0</v>
      </c>
    </row>
    <row r="6" ht="28.5" customHeight="1">
      <c r="A6" s="3400" t="s">
        <v>635</v>
      </c>
      <c r="B6" s="3401" t="s">
        <v>348</v>
      </c>
      <c r="C6" s="3402">
        <v>0</v>
      </c>
      <c r="D6" s="3403" t="s">
        <v>636</v>
      </c>
      <c r="E6" s="3404" t="s">
        <v>348</v>
      </c>
      <c r="F6" s="3405">
        <v>0</v>
      </c>
    </row>
    <row r="7" ht="28.5" customHeight="1">
      <c r="A7" s="3406" t="s">
        <v>637</v>
      </c>
      <c r="B7" s="3407" t="s">
        <v>348</v>
      </c>
      <c r="C7" s="3408">
        <v>0</v>
      </c>
      <c r="D7" s="3409" t="s">
        <v>638</v>
      </c>
      <c r="E7" s="3410" t="s">
        <v>348</v>
      </c>
      <c r="F7" s="3411">
        <v>0</v>
      </c>
    </row>
    <row r="8" ht="28.5" customHeight="1">
      <c r="A8" s="3412" t="s">
        <v>639</v>
      </c>
      <c r="B8" s="3413" t="s">
        <v>348</v>
      </c>
      <c r="C8" s="3414">
        <v>0</v>
      </c>
      <c r="D8" s="3415" t="s">
        <v>640</v>
      </c>
      <c r="E8" s="3416" t="s">
        <v>348</v>
      </c>
      <c r="F8" s="994">
        <f>C6-C14</f>
        <v>0</v>
      </c>
    </row>
    <row r="9" ht="28.5" customHeight="1">
      <c r="A9" s="3417" t="s">
        <v>641</v>
      </c>
      <c r="B9" s="3418" t="s">
        <v>348</v>
      </c>
      <c r="C9" s="3419">
        <v>0</v>
      </c>
      <c r="D9" s="3420" t="s">
        <v>642</v>
      </c>
      <c r="E9" s="3421" t="s">
        <v>348</v>
      </c>
      <c r="F9" s="994">
        <f>C5+F8</f>
        <v>0</v>
      </c>
    </row>
    <row r="10" ht="28.5" customHeight="1">
      <c r="A10" s="3422" t="s">
        <v>643</v>
      </c>
      <c r="B10" s="3423" t="s">
        <v>348</v>
      </c>
      <c r="C10" s="3424">
        <v>0</v>
      </c>
      <c r="D10" s="3425" t="s">
        <v>644</v>
      </c>
      <c r="E10" s="3426" t="s">
        <v>346</v>
      </c>
      <c r="F10" s="994">
        <f>F11+F12</f>
        <v>0</v>
      </c>
    </row>
    <row r="11" ht="28.5" customHeight="1">
      <c r="A11" s="3427" t="s">
        <v>645</v>
      </c>
      <c r="B11" s="3428" t="s">
        <v>348</v>
      </c>
      <c r="C11" s="3429">
        <v>0</v>
      </c>
      <c r="D11" s="3430" t="s">
        <v>646</v>
      </c>
      <c r="E11" s="3431" t="s">
        <v>346</v>
      </c>
      <c r="F11" s="3432">
        <v>0</v>
      </c>
    </row>
    <row r="12" ht="28.5" customHeight="1">
      <c r="A12" s="3433" t="s">
        <v>647</v>
      </c>
      <c r="B12" s="3434" t="s">
        <v>348</v>
      </c>
      <c r="C12" s="3435">
        <v>0</v>
      </c>
      <c r="D12" s="3436" t="s">
        <v>648</v>
      </c>
      <c r="E12" s="3437" t="s">
        <v>346</v>
      </c>
      <c r="F12" s="3438">
        <v>0</v>
      </c>
    </row>
    <row r="13" ht="28.5" customHeight="1">
      <c r="A13" s="3439" t="s">
        <v>649</v>
      </c>
      <c r="B13" s="3440" t="s">
        <v>348</v>
      </c>
      <c r="C13" s="3441">
        <v>0</v>
      </c>
      <c r="D13" s="3442" t="s">
        <v>650</v>
      </c>
      <c r="E13" s="3443" t="s">
        <v>348</v>
      </c>
      <c r="F13" s="994">
        <f>F14+F15</f>
        <v>0</v>
      </c>
    </row>
    <row r="14" ht="28.5" customHeight="1">
      <c r="A14" s="3444" t="s">
        <v>651</v>
      </c>
      <c r="B14" s="3445" t="s">
        <v>348</v>
      </c>
      <c r="C14" s="3446">
        <v>0</v>
      </c>
      <c r="D14" s="3447" t="s">
        <v>652</v>
      </c>
      <c r="E14" s="3448" t="s">
        <v>348</v>
      </c>
      <c r="F14" s="3449">
        <v>0</v>
      </c>
    </row>
    <row r="15" ht="28.5" customHeight="1">
      <c r="A15" s="3450" t="s">
        <v>653</v>
      </c>
      <c r="B15" s="3451" t="s">
        <v>348</v>
      </c>
      <c r="C15" s="3452">
        <v>0</v>
      </c>
      <c r="D15" s="3453" t="s">
        <v>654</v>
      </c>
      <c r="E15" s="3454" t="s">
        <v>348</v>
      </c>
      <c r="F15" s="3455">
        <v>0</v>
      </c>
    </row>
    <row r="16" ht="28.5" customHeight="1">
      <c r="A16" s="3456"/>
      <c r="B16" s="3457"/>
      <c r="C16" s="3458"/>
      <c r="D16" s="3459"/>
      <c r="E16" s="3460"/>
      <c r="F16" s="3461" t="s">
        <v>655</v>
      </c>
    </row>
  </sheetData>
  <mergeCells>
    <mergeCell ref="A1:F1"/>
  </mergeCells>
  <printOptions horizontalCentered="1"/>
  <pageMargins left="0.393700787401575" right="0.393700787401575" top="0.78740157480315" bottom="0.393700787401575" header="0.51181" footer="0.51181"/>
  <pageSetup paperSize="9" scale="90" pageOrder="overThenDown" orientation="landscape" errors="blank"/>
</worksheet>
</file>

<file path=xl/worksheets/sheet25.xml><?xml version="1.0" encoding="utf-8"?>
<worksheet xmlns="http://schemas.openxmlformats.org/spreadsheetml/2006/main" xmlns:r="http://schemas.openxmlformats.org/officeDocument/2006/relationships">
  <dimension ref="A1:C25"/>
  <sheetViews>
    <sheetView showGridLines="0" topLeftCell="A1" zoomScaleNormal="100" zoomScalePageLayoutView="60" workbookViewId="0">
      <pane topLeftCell="C11" activePane="bottomRight" state="frozen"/>
      <selection activeCell="A1" sqref="A1"/>
    </sheetView>
  </sheetViews>
  <sheetFormatPr defaultColWidth="8" defaultRowHeight="14.25"/>
  <cols>
    <col min="1" max="1" width="45.8901960784314" style="16"/>
    <col min="2" max="2" width="7.16862745098039" style="16"/>
    <col min="3" max="3" width="45.0313725490196" style="16"/>
  </cols>
  <sheetData>
    <row r="1" ht="48" customHeight="1">
      <c r="A1" s="3462" t="s">
        <v>656</v>
      </c>
      <c r="B1" s="3463"/>
      <c r="C1" s="3464"/>
    </row>
    <row r="2" ht="19.5" customHeight="1">
      <c r="A2" s="3465" t="s">
        <v>46</v>
      </c>
      <c r="B2" s="3466"/>
      <c r="C2" s="3467" t="s">
        <v>657</v>
      </c>
    </row>
    <row r="3" ht="28.5" customHeight="1">
      <c r="A3" s="3468" t="s">
        <v>48</v>
      </c>
      <c r="B3" s="3469" t="s">
        <v>342</v>
      </c>
      <c r="C3" s="3470" t="s">
        <v>343</v>
      </c>
    </row>
    <row r="4" ht="28.5" customHeight="1">
      <c r="A4" s="3471" t="s">
        <v>658</v>
      </c>
      <c r="B4" s="3472" t="s">
        <v>66</v>
      </c>
      <c r="C4" s="3473" t="s">
        <v>66</v>
      </c>
    </row>
    <row r="5" ht="28.5" customHeight="1">
      <c r="A5" s="3474" t="s">
        <v>659</v>
      </c>
      <c r="B5" s="3475" t="s">
        <v>348</v>
      </c>
      <c r="C5" s="3476">
        <v>39616566.76</v>
      </c>
    </row>
    <row r="6" ht="28.5" customHeight="1">
      <c r="A6" s="3477" t="s">
        <v>660</v>
      </c>
      <c r="B6" s="3478" t="s">
        <v>348</v>
      </c>
      <c r="C6" s="994">
        <f>C7+C13+C14</f>
        <v>0</v>
      </c>
    </row>
    <row r="7" ht="28.5" customHeight="1">
      <c r="A7" s="3479" t="s">
        <v>661</v>
      </c>
      <c r="B7" s="3480" t="s">
        <v>348</v>
      </c>
      <c r="C7" s="994">
        <f>C8+C9+C10+C11+C12</f>
        <v>32995100.93</v>
      </c>
    </row>
    <row r="8" ht="28.5" customHeight="1">
      <c r="A8" s="3481" t="s">
        <v>662</v>
      </c>
      <c r="B8" s="3482" t="s">
        <v>348</v>
      </c>
      <c r="C8" s="3483">
        <v>31506976.55</v>
      </c>
    </row>
    <row r="9" ht="28.5" customHeight="1">
      <c r="A9" s="3484" t="s">
        <v>663</v>
      </c>
      <c r="B9" s="3485" t="s">
        <v>348</v>
      </c>
      <c r="C9" s="3486">
        <v>0</v>
      </c>
    </row>
    <row r="10" ht="28.5" customHeight="1">
      <c r="A10" s="3487" t="s">
        <v>664</v>
      </c>
      <c r="B10" s="3488" t="s">
        <v>348</v>
      </c>
      <c r="C10" s="3489">
        <v>1488124.38</v>
      </c>
    </row>
    <row r="11" ht="28.5" customHeight="1">
      <c r="A11" s="3490" t="s">
        <v>665</v>
      </c>
      <c r="B11" s="3491" t="s">
        <v>348</v>
      </c>
      <c r="C11" s="3492">
        <v>0</v>
      </c>
    </row>
    <row r="12" ht="28.5" customHeight="1">
      <c r="A12" s="3493" t="s">
        <v>666</v>
      </c>
      <c r="B12" s="3494" t="s">
        <v>348</v>
      </c>
      <c r="C12" s="3495">
        <v>0</v>
      </c>
    </row>
    <row r="13" ht="28.5" customHeight="1">
      <c r="A13" s="3496" t="s">
        <v>667</v>
      </c>
      <c r="B13" s="3497" t="s">
        <v>348</v>
      </c>
      <c r="C13" s="3498">
        <v>0</v>
      </c>
    </row>
    <row r="14" ht="28.5" customHeight="1">
      <c r="A14" s="3499" t="s">
        <v>668</v>
      </c>
      <c r="B14" s="3500" t="s">
        <v>348</v>
      </c>
      <c r="C14" s="3501">
        <v>0</v>
      </c>
    </row>
    <row r="15" ht="28.5" customHeight="1">
      <c r="A15" s="3502" t="s">
        <v>669</v>
      </c>
      <c r="B15" s="3503" t="s">
        <v>348</v>
      </c>
      <c r="C15" s="994">
        <f>C16+C20+C21</f>
        <v>24725347.38</v>
      </c>
    </row>
    <row r="16" ht="28.5" customHeight="1">
      <c r="A16" s="3504" t="s">
        <v>670</v>
      </c>
      <c r="B16" s="3505" t="s">
        <v>348</v>
      </c>
      <c r="C16" s="994">
        <f>C17+C18+C19</f>
        <v>16617608.9</v>
      </c>
    </row>
    <row r="17" ht="28.5" customHeight="1">
      <c r="A17" s="3506" t="s">
        <v>671</v>
      </c>
      <c r="B17" s="3507" t="s">
        <v>348</v>
      </c>
      <c r="C17" s="3508">
        <v>16617384.67</v>
      </c>
    </row>
    <row r="18" ht="28.5" customHeight="1">
      <c r="A18" s="3509" t="s">
        <v>672</v>
      </c>
      <c r="B18" s="3510" t="s">
        <v>348</v>
      </c>
      <c r="C18" s="3511">
        <v>224.23</v>
      </c>
    </row>
    <row r="19" ht="28.5" customHeight="1">
      <c r="A19" s="3512" t="s">
        <v>673</v>
      </c>
      <c r="B19" s="3513" t="s">
        <v>348</v>
      </c>
      <c r="C19" s="3514">
        <v>0</v>
      </c>
    </row>
    <row r="20" ht="28.5" customHeight="1">
      <c r="A20" s="3515" t="s">
        <v>674</v>
      </c>
      <c r="B20" s="3516" t="s">
        <v>348</v>
      </c>
      <c r="C20" s="3517">
        <v>24725347.38</v>
      </c>
    </row>
    <row r="21" ht="28.5" customHeight="1">
      <c r="A21" s="3518" t="s">
        <v>675</v>
      </c>
      <c r="B21" s="3519" t="s">
        <v>348</v>
      </c>
      <c r="C21" s="3520">
        <v>0</v>
      </c>
    </row>
    <row r="22" ht="28.5" customHeight="1">
      <c r="A22" s="3521" t="s">
        <v>676</v>
      </c>
      <c r="B22" s="3522" t="s">
        <v>348</v>
      </c>
      <c r="C22" s="994">
        <f>C6-C15</f>
        <v>-24725347.38</v>
      </c>
    </row>
    <row r="23" ht="28.5" customHeight="1">
      <c r="A23" s="3523" t="s">
        <v>677</v>
      </c>
      <c r="B23" s="3524" t="s">
        <v>348</v>
      </c>
      <c r="C23" s="994">
        <f>C5+C22</f>
        <v>14891219.38</v>
      </c>
    </row>
    <row r="24" ht="28.5" customHeight="1">
      <c r="A24" s="3525" t="s">
        <v>678</v>
      </c>
      <c r="B24" s="3526" t="s">
        <v>346</v>
      </c>
      <c r="C24" s="3527">
        <v>7933</v>
      </c>
    </row>
    <row r="25" ht="28.5" customHeight="1">
      <c r="A25" s="3528"/>
      <c r="B25" s="3529"/>
      <c r="C25" s="3530" t="s">
        <v>679</v>
      </c>
    </row>
  </sheetData>
  <mergeCells>
    <mergeCell ref="A1:C1"/>
  </mergeCells>
  <printOptions horizontalCentered="1"/>
  <pageMargins left="0.393700787401575" right="0.393700787401575" top="0.78740157480315" bottom="0.393700787401575" header="0.51181" footer="0.51181"/>
  <pageSetup paperSize="9" pageOrder="overThenDown" orientation="landscape" errors="blank"/>
</worksheet>
</file>

<file path=xl/worksheets/sheet26.xml><?xml version="1.0" encoding="utf-8"?>
<worksheet xmlns="http://schemas.openxmlformats.org/spreadsheetml/2006/main" xmlns:r="http://schemas.openxmlformats.org/officeDocument/2006/relationships">
  <dimension ref="A1:C24"/>
  <sheetViews>
    <sheetView showGridLines="0" topLeftCell="A1" zoomScaleNormal="100" zoomScalePageLayoutView="60" workbookViewId="0">
      <pane topLeftCell="C4" activePane="bottomRight" state="frozen"/>
      <selection activeCell="A1" sqref="A1"/>
    </sheetView>
  </sheetViews>
  <sheetFormatPr defaultColWidth="8" defaultRowHeight="14.25"/>
  <cols>
    <col min="1" max="1" width="59.6588235294118" style="16"/>
    <col min="2" max="2" width="7.16862745098039" style="16"/>
    <col min="3" max="3" width="44.3137254901961" style="16"/>
  </cols>
  <sheetData>
    <row r="1" ht="48" customHeight="1">
      <c r="A1" s="3531" t="s">
        <v>680</v>
      </c>
      <c r="B1" s="3532"/>
      <c r="C1" s="3533"/>
    </row>
    <row r="2" ht="19.5" customHeight="1">
      <c r="A2" s="3534" t="s">
        <v>46</v>
      </c>
      <c r="B2" s="3535"/>
      <c r="C2" s="3536" t="s">
        <v>681</v>
      </c>
    </row>
    <row r="3" ht="28.5" customHeight="1">
      <c r="A3" s="3537" t="s">
        <v>48</v>
      </c>
      <c r="B3" s="3538" t="s">
        <v>342</v>
      </c>
      <c r="C3" s="3539" t="s">
        <v>343</v>
      </c>
    </row>
    <row r="4" ht="28.5" customHeight="1">
      <c r="A4" s="3540" t="s">
        <v>682</v>
      </c>
      <c r="B4" s="3541" t="s">
        <v>66</v>
      </c>
      <c r="C4" s="3542" t="s">
        <v>66</v>
      </c>
    </row>
    <row r="5" ht="28.5" customHeight="1">
      <c r="A5" s="3543" t="s">
        <v>683</v>
      </c>
      <c r="B5" s="3544" t="s">
        <v>348</v>
      </c>
      <c r="C5" s="3545">
        <v>0</v>
      </c>
    </row>
    <row r="6" ht="28.5" customHeight="1">
      <c r="A6" s="3546" t="s">
        <v>684</v>
      </c>
      <c r="B6" s="3547" t="s">
        <v>348</v>
      </c>
      <c r="C6" s="994">
        <f>C7+C12+C13</f>
        <v>0</v>
      </c>
    </row>
    <row r="7" ht="28.5" customHeight="1">
      <c r="A7" s="3548" t="s">
        <v>685</v>
      </c>
      <c r="B7" s="3549" t="s">
        <v>348</v>
      </c>
      <c r="C7" s="994">
        <f>C8+C9+C10+C11</f>
        <v>7037036.56</v>
      </c>
    </row>
    <row r="8" ht="28.5" customHeight="1">
      <c r="A8" s="3550" t="s">
        <v>686</v>
      </c>
      <c r="B8" s="3551" t="s">
        <v>348</v>
      </c>
      <c r="C8" s="3552">
        <v>7008269</v>
      </c>
    </row>
    <row r="9" ht="28.5" customHeight="1">
      <c r="A9" s="3553" t="s">
        <v>687</v>
      </c>
      <c r="B9" s="3554" t="s">
        <v>348</v>
      </c>
      <c r="C9" s="3555">
        <v>28767.56</v>
      </c>
    </row>
    <row r="10" ht="28.5" customHeight="1">
      <c r="A10" s="3556" t="s">
        <v>688</v>
      </c>
      <c r="B10" s="3557" t="s">
        <v>348</v>
      </c>
      <c r="C10" s="3558">
        <v>0</v>
      </c>
    </row>
    <row r="11" ht="28.5" customHeight="1">
      <c r="A11" s="3559" t="s">
        <v>689</v>
      </c>
      <c r="B11" s="3560" t="s">
        <v>348</v>
      </c>
      <c r="C11" s="3561">
        <v>0</v>
      </c>
    </row>
    <row r="12" ht="28.5" customHeight="1">
      <c r="A12" s="3562" t="s">
        <v>649</v>
      </c>
      <c r="B12" s="3563" t="s">
        <v>348</v>
      </c>
      <c r="C12" s="3564">
        <v>0</v>
      </c>
    </row>
    <row r="13" ht="28.5" customHeight="1">
      <c r="A13" s="3565" t="s">
        <v>690</v>
      </c>
      <c r="B13" s="3566" t="s">
        <v>348</v>
      </c>
      <c r="C13" s="3567">
        <v>0</v>
      </c>
    </row>
    <row r="14" ht="28.5" customHeight="1">
      <c r="A14" s="3568" t="s">
        <v>691</v>
      </c>
      <c r="B14" s="3569" t="s">
        <v>348</v>
      </c>
      <c r="C14" s="994">
        <f>C15+C19+C20</f>
        <v>7037036.56</v>
      </c>
    </row>
    <row r="15" ht="28.5" customHeight="1">
      <c r="A15" s="3570" t="s">
        <v>653</v>
      </c>
      <c r="B15" s="3571" t="s">
        <v>348</v>
      </c>
      <c r="C15" s="994">
        <f>C16+C17+C18</f>
        <v>0</v>
      </c>
    </row>
    <row r="16" ht="28.5" customHeight="1">
      <c r="A16" s="3572" t="s">
        <v>692</v>
      </c>
      <c r="B16" s="3573" t="s">
        <v>348</v>
      </c>
      <c r="C16" s="3574">
        <v>0</v>
      </c>
    </row>
    <row r="17" ht="28.5" customHeight="1">
      <c r="A17" s="3575" t="s">
        <v>634</v>
      </c>
      <c r="B17" s="3576" t="s">
        <v>348</v>
      </c>
      <c r="C17" s="3577">
        <v>0</v>
      </c>
    </row>
    <row r="18" ht="28.5" customHeight="1">
      <c r="A18" s="3578" t="s">
        <v>636</v>
      </c>
      <c r="B18" s="3579" t="s">
        <v>348</v>
      </c>
      <c r="C18" s="3580">
        <v>0</v>
      </c>
    </row>
    <row r="19" ht="28.5" customHeight="1">
      <c r="A19" s="3581" t="s">
        <v>638</v>
      </c>
      <c r="B19" s="3582" t="s">
        <v>348</v>
      </c>
      <c r="C19" s="3583">
        <v>7037036.56</v>
      </c>
    </row>
    <row r="20" ht="28.5" customHeight="1">
      <c r="A20" s="3584" t="s">
        <v>693</v>
      </c>
      <c r="B20" s="3585" t="s">
        <v>348</v>
      </c>
      <c r="C20" s="3586">
        <v>0</v>
      </c>
    </row>
    <row r="21" ht="28.5" customHeight="1">
      <c r="A21" s="3587" t="s">
        <v>694</v>
      </c>
      <c r="B21" s="3588" t="s">
        <v>348</v>
      </c>
      <c r="C21" s="994">
        <f>C6-C14</f>
        <v>-7037036.56</v>
      </c>
    </row>
    <row r="22" ht="28.5" customHeight="1">
      <c r="A22" s="3589" t="s">
        <v>695</v>
      </c>
      <c r="B22" s="3590" t="s">
        <v>348</v>
      </c>
      <c r="C22" s="994">
        <f>C5+C21</f>
        <v>-7037036.56</v>
      </c>
    </row>
    <row r="23" ht="28.5" customHeight="1">
      <c r="A23" s="3591" t="s">
        <v>696</v>
      </c>
      <c r="B23" s="3592" t="s">
        <v>346</v>
      </c>
      <c r="C23" s="3593">
        <v>16935</v>
      </c>
    </row>
    <row r="24" ht="28.5" customHeight="1">
      <c r="A24" s="3594"/>
      <c r="B24" s="3595"/>
      <c r="C24" s="3596" t="s">
        <v>697</v>
      </c>
    </row>
  </sheetData>
  <mergeCells>
    <mergeCell ref="A1:C1"/>
  </mergeCells>
  <printOptions horizontalCentered="1"/>
  <pageMargins left="0.393700787401575" right="0.393700787401575" top="0.78740157480315" bottom="0.393700787401575" header="0.51181" footer="0.51181"/>
  <pageSetup paperSize="9" pageOrder="overThenDown" orientation="landscape" errors="blank"/>
</worksheet>
</file>

<file path=xl/worksheets/sheet27.xml><?xml version="1.0" encoding="utf-8"?>
<worksheet xmlns="http://schemas.openxmlformats.org/spreadsheetml/2006/main" xmlns:r="http://schemas.openxmlformats.org/officeDocument/2006/relationships">
  <dimension ref="A1:F11"/>
  <sheetViews>
    <sheetView tabSelected="1" topLeftCell="A1" zoomScaleNormal="100" zoomScalePageLayoutView="60" workbookViewId="0">
      <selection activeCell="A1" sqref="A1"/>
    </sheetView>
  </sheetViews>
  <sheetFormatPr defaultColWidth="8" defaultRowHeight="14.25"/>
  <cols>
    <col min="1" max="1" width="30.6901960784314" style="16"/>
    <col min="2" max="2" width="30.6901960784314" style="16"/>
    <col min="3" max="3" width="30.6901960784314" style="16"/>
    <col min="4" max="4" width="30.6901960784314" style="16"/>
    <col min="5" max="5" width="30.6901960784314" style="16"/>
    <col min="6" max="6" width="30.6901960784314" style="16"/>
  </cols>
  <sheetData>
    <row r="1" ht="56.25" customHeight="1">
      <c r="A1" s="3597" t="s">
        <v>698</v>
      </c>
      <c r="B1" s="3598"/>
      <c r="C1" s="3599"/>
      <c r="D1" s="3600"/>
      <c r="E1" s="3601"/>
      <c r="F1" s="3602"/>
    </row>
    <row r="2" ht="19.5" customHeight="1">
      <c r="A2" s="3603" t="s">
        <v>46</v>
      </c>
      <c r="B2" s="3604"/>
      <c r="C2" s="3605"/>
      <c r="D2" s="3606"/>
      <c r="E2" s="3607"/>
      <c r="F2" s="3608" t="s">
        <v>699</v>
      </c>
    </row>
    <row r="3" ht="72" customHeight="1">
      <c r="A3" s="3609" t="s">
        <v>700</v>
      </c>
      <c r="B3" s="3610" t="s">
        <v>701</v>
      </c>
      <c r="C3" s="3611" t="s">
        <v>702</v>
      </c>
      <c r="D3" s="3612" t="s">
        <v>703</v>
      </c>
      <c r="E3" s="3613" t="s">
        <v>704</v>
      </c>
      <c r="F3" s="3614" t="s">
        <v>705</v>
      </c>
    </row>
    <row r="4" ht="36.75" customHeight="1">
      <c r="A4" s="3615" t="s">
        <v>706</v>
      </c>
      <c r="B4" s="3616">
        <v>0</v>
      </c>
      <c r="C4" s="3617">
        <v>0</v>
      </c>
      <c r="D4" s="3618">
        <v>0</v>
      </c>
      <c r="E4" s="3619">
        <v>0</v>
      </c>
      <c r="F4" s="3620">
        <v>0</v>
      </c>
    </row>
    <row r="5" ht="36.75" customHeight="1">
      <c r="A5" s="3621" t="s">
        <v>707</v>
      </c>
      <c r="B5" s="3622">
        <v>0</v>
      </c>
      <c r="C5" s="3623">
        <v>0</v>
      </c>
      <c r="D5" s="3624">
        <v>0</v>
      </c>
      <c r="E5" s="3625">
        <v>0</v>
      </c>
      <c r="F5" s="3626">
        <v>0</v>
      </c>
    </row>
    <row r="6" ht="36.75" customHeight="1">
      <c r="A6" s="3627" t="s">
        <v>708</v>
      </c>
      <c r="B6" s="3628">
        <v>0</v>
      </c>
      <c r="C6" s="3629">
        <v>0</v>
      </c>
      <c r="D6" s="3630">
        <v>0</v>
      </c>
      <c r="E6" s="3631">
        <v>0</v>
      </c>
      <c r="F6" s="3632">
        <v>0</v>
      </c>
    </row>
    <row r="7" ht="36.75" customHeight="1">
      <c r="A7" s="3633" t="s">
        <v>709</v>
      </c>
      <c r="B7" s="3634">
        <v>0</v>
      </c>
      <c r="C7" s="3635">
        <v>0</v>
      </c>
      <c r="D7" s="3636">
        <v>0</v>
      </c>
      <c r="E7" s="3637">
        <v>0</v>
      </c>
      <c r="F7" s="3638">
        <v>0</v>
      </c>
    </row>
    <row r="8" ht="36.75" customHeight="1">
      <c r="A8" s="3639" t="s">
        <v>710</v>
      </c>
      <c r="B8" s="3640">
        <v>0</v>
      </c>
      <c r="C8" s="3641">
        <v>0</v>
      </c>
      <c r="D8" s="3642">
        <v>0</v>
      </c>
      <c r="E8" s="3643">
        <v>0</v>
      </c>
      <c r="F8" s="3644">
        <v>0</v>
      </c>
    </row>
    <row r="9" ht="36.75" customHeight="1">
      <c r="A9" s="3645" t="s">
        <v>711</v>
      </c>
      <c r="B9" s="3646">
        <v>0</v>
      </c>
      <c r="C9" s="3647">
        <v>0</v>
      </c>
      <c r="D9" s="3648">
        <v>0</v>
      </c>
      <c r="E9" s="3649">
        <v>0</v>
      </c>
      <c r="F9" s="3650">
        <v>0</v>
      </c>
    </row>
    <row r="10" ht="36.75" customHeight="1">
      <c r="A10" s="3651" t="s">
        <v>712</v>
      </c>
      <c r="B10" s="3652">
        <v>0</v>
      </c>
      <c r="C10" s="3653">
        <v>0</v>
      </c>
      <c r="D10" s="3654">
        <v>0</v>
      </c>
      <c r="E10" s="3655">
        <v>0</v>
      </c>
      <c r="F10" s="3656">
        <v>0</v>
      </c>
    </row>
    <row r="11" ht="27.75" customHeight="1">
      <c r="A11" s="3657"/>
      <c r="B11" s="3658"/>
      <c r="C11" s="3659"/>
      <c r="D11" s="3660"/>
      <c r="E11" s="3661"/>
      <c r="F11" s="3662" t="s">
        <v>713</v>
      </c>
    </row>
  </sheetData>
  <mergeCells>
    <mergeCell ref="A1:F1"/>
  </mergeCells>
  <pageMargins left="1.18110236220472" right="1.18110236220472" top="1.18110236220472" bottom="1.18110236220472" header="0.51181" footer="0.51181"/>
  <pageSetup paperSize="9" scale="75" pageOrder="overThenDown" orientation="landscape" errors="blank"/>
</worksheet>
</file>

<file path=xl/worksheets/sheet3.xml><?xml version="1.0" encoding="utf-8"?>
<worksheet xmlns="http://schemas.openxmlformats.org/spreadsheetml/2006/main" xmlns:r="http://schemas.openxmlformats.org/officeDocument/2006/relationships">
  <dimension ref="A1:Q18"/>
  <sheetViews>
    <sheetView showGridLines="0" topLeftCell="A1" zoomScaleNormal="100" zoomScalePageLayoutView="60" workbookViewId="0">
      <pane topLeftCell="D7" activePane="bottomRight" state="frozen"/>
      <selection activeCell="A1" sqref="A1"/>
    </sheetView>
  </sheetViews>
  <sheetFormatPr defaultColWidth="8" defaultRowHeight="14.25"/>
  <cols>
    <col min="1" max="1" width="29.8274509803922" style="16"/>
    <col min="2" max="2" width="23.3764705882353" style="16"/>
    <col min="3" max="3" width="22.8" style="16"/>
    <col min="4" max="4" width="24.2352941176471" style="16"/>
    <col min="5" max="5" width="24.2352941176471" style="16"/>
    <col min="6" max="6" width="24.2352941176471" style="16"/>
    <col min="7" max="7" width="24.2352941176471" style="16"/>
    <col min="8" max="8" width="24.2352941176471" style="16"/>
    <col min="9" max="9" width="24.2352941176471" style="16"/>
    <col min="10" max="10" width="24.2352941176471" style="16"/>
    <col min="11" max="11" width="24.2352941176471" style="16"/>
    <col min="12" max="12" width="24.2352941176471" style="16"/>
    <col min="13" max="13" width="24.2352941176471" style="16"/>
    <col min="14" max="14" width="24.2352941176471" style="16"/>
    <col min="15" max="15" width="24.2352941176471" style="16"/>
    <col min="16" max="16" width="24.2352941176471" style="16"/>
    <col min="17" max="17" width="24.2352941176471" style="16"/>
  </cols>
  <sheetData>
    <row r="1" ht="48" customHeight="1">
      <c r="A1" s="609" t="s">
        <v>44</v>
      </c>
      <c r="B1" s="610"/>
      <c r="C1" s="611"/>
      <c r="D1" s="612"/>
      <c r="E1" s="613"/>
      <c r="F1" s="614"/>
      <c r="G1" s="615"/>
      <c r="H1" s="616"/>
      <c r="I1" s="617"/>
      <c r="J1" s="618"/>
      <c r="K1" s="619"/>
      <c r="L1" s="620"/>
      <c r="M1" s="621"/>
      <c r="N1" s="622"/>
      <c r="O1" s="623"/>
      <c r="P1" s="624"/>
      <c r="Q1" s="625"/>
    </row>
    <row r="2" customHeight="1">
      <c r="A2" s="626"/>
      <c r="B2" s="627"/>
      <c r="C2" s="628"/>
      <c r="D2" s="629"/>
      <c r="E2" s="630"/>
      <c r="F2" s="631"/>
      <c r="G2" s="632"/>
      <c r="H2" s="633"/>
      <c r="I2" s="634"/>
      <c r="J2" s="635"/>
      <c r="K2" s="636"/>
      <c r="L2" s="637"/>
      <c r="M2" s="638"/>
      <c r="N2" s="639"/>
      <c r="O2" s="640"/>
      <c r="P2" s="641"/>
      <c r="Q2" s="642"/>
    </row>
    <row r="3" ht="19.5" customHeight="1">
      <c r="A3" s="643"/>
      <c r="B3" s="644"/>
      <c r="C3" s="645"/>
      <c r="D3" s="646"/>
      <c r="E3" s="647"/>
      <c r="F3" s="648"/>
      <c r="G3" s="649"/>
      <c r="H3" s="650"/>
      <c r="I3" s="651"/>
      <c r="J3" s="652"/>
      <c r="K3" s="653"/>
      <c r="L3" s="654"/>
      <c r="M3" s="655"/>
      <c r="N3" s="656"/>
      <c r="O3" s="657"/>
      <c r="P3" s="658"/>
      <c r="Q3" s="659" t="s">
        <v>45</v>
      </c>
    </row>
    <row r="4" ht="19.5" customHeight="1">
      <c r="A4" s="660" t="s">
        <v>46</v>
      </c>
      <c r="B4" s="661"/>
      <c r="C4" s="662"/>
      <c r="D4" s="663"/>
      <c r="E4" s="664"/>
      <c r="F4" s="665"/>
      <c r="G4" s="666"/>
      <c r="H4" s="667"/>
      <c r="I4" s="668"/>
      <c r="J4" s="669"/>
      <c r="K4" s="670"/>
      <c r="L4" s="671"/>
      <c r="M4" s="672"/>
      <c r="N4" s="673"/>
      <c r="O4" s="674"/>
      <c r="P4" s="675"/>
      <c r="Q4" s="676" t="s">
        <v>47</v>
      </c>
    </row>
    <row r="5" ht="30" customHeight="1">
      <c r="A5" s="677" t="s">
        <v>48</v>
      </c>
      <c r="B5" s="678" t="s">
        <v>49</v>
      </c>
      <c r="C5" s="679"/>
      <c r="D5" s="680" t="s">
        <v>50</v>
      </c>
      <c r="E5" s="681"/>
      <c r="F5" s="682" t="s">
        <v>51</v>
      </c>
      <c r="G5" s="683"/>
      <c r="H5" s="684" t="s">
        <v>52</v>
      </c>
      <c r="I5" s="685"/>
      <c r="J5" s="686" t="s">
        <v>53</v>
      </c>
      <c r="K5" s="687"/>
      <c r="L5" s="688" t="s">
        <v>54</v>
      </c>
      <c r="M5" s="689"/>
      <c r="N5" s="690" t="s">
        <v>55</v>
      </c>
      <c r="O5" s="691"/>
      <c r="P5" s="692" t="s">
        <v>56</v>
      </c>
      <c r="Q5" s="693"/>
    </row>
    <row r="6" ht="30" customHeight="1">
      <c r="A6" s="694"/>
      <c r="B6" s="695" t="s">
        <v>57</v>
      </c>
      <c r="C6" s="696" t="s">
        <v>58</v>
      </c>
      <c r="D6" s="697" t="s">
        <v>57</v>
      </c>
      <c r="E6" s="698" t="s">
        <v>58</v>
      </c>
      <c r="F6" s="699" t="s">
        <v>57</v>
      </c>
      <c r="G6" s="700" t="s">
        <v>58</v>
      </c>
      <c r="H6" s="701" t="s">
        <v>57</v>
      </c>
      <c r="I6" s="702" t="s">
        <v>58</v>
      </c>
      <c r="J6" s="703" t="s">
        <v>57</v>
      </c>
      <c r="K6" s="704" t="s">
        <v>58</v>
      </c>
      <c r="L6" s="705" t="s">
        <v>57</v>
      </c>
      <c r="M6" s="706" t="s">
        <v>58</v>
      </c>
      <c r="N6" s="707" t="s">
        <v>57</v>
      </c>
      <c r="O6" s="708" t="s">
        <v>58</v>
      </c>
      <c r="P6" s="709" t="s">
        <v>57</v>
      </c>
      <c r="Q6" s="710" t="s">
        <v>58</v>
      </c>
    </row>
    <row r="7" ht="30" customHeight="1">
      <c r="A7" s="711" t="s">
        <v>59</v>
      </c>
      <c r="B7" s="712">
        <f>D7+F7+H7+J7+L7+N7+P7</f>
        <v>0</v>
      </c>
      <c r="C7" s="712">
        <f>E7+G7+I7+K7+M7+O7+Q7</f>
        <v>0</v>
      </c>
      <c r="D7" s="712">
        <f>D8+D9+D10+D11+D12+D13</f>
        <v>0</v>
      </c>
      <c r="E7" s="712">
        <f>E8+E9+E10+E11+E12+E13</f>
        <v>0</v>
      </c>
      <c r="F7" s="712">
        <f>F8+F9+F10+F11+F12+F13</f>
        <v>0</v>
      </c>
      <c r="G7" s="713">
        <f>G8+G9+G10+G11+G12+G13</f>
        <v>0</v>
      </c>
      <c r="H7" s="714">
        <f>H8+H9+H10+H11+H12</f>
        <v>0</v>
      </c>
      <c r="I7" s="712">
        <f>I8+I9+I10+I11+I12</f>
        <v>0</v>
      </c>
      <c r="J7" s="712">
        <f>J8+J9+J10+J11+J12</f>
        <v>373350.05</v>
      </c>
      <c r="K7" s="712">
        <f>K8+K9+K10+K11+K12</f>
        <v>345818.24</v>
      </c>
      <c r="L7" s="712">
        <f>L8+L9+L10+L11+L12</f>
        <v>535739.8</v>
      </c>
      <c r="M7" s="712">
        <f>M8+M9+M10+M11+M12</f>
        <v>576988.14</v>
      </c>
      <c r="N7" s="712">
        <f>N8+N9+N10+N11+N12</f>
        <v>0</v>
      </c>
      <c r="O7" s="712">
        <f>O8+O9+O10+O11+O12</f>
        <v>0</v>
      </c>
      <c r="P7" s="712">
        <f>P8+P9+P10+P11+P12</f>
        <v>0</v>
      </c>
      <c r="Q7" s="712">
        <f>Q8+Q9+Q10+Q11+Q12</f>
        <v>0</v>
      </c>
    </row>
    <row r="8" ht="30" customHeight="1">
      <c r="A8" s="715" t="s">
        <v>60</v>
      </c>
      <c r="B8" s="712">
        <f>D8+F8+H8+J8+L8+N8+P8</f>
        <v>0</v>
      </c>
      <c r="C8" s="712">
        <f>E8+G8+I8+K8+M8+O8+Q8</f>
        <v>0</v>
      </c>
      <c r="D8" s="716">
        <v>0</v>
      </c>
      <c r="E8" s="717">
        <v>0</v>
      </c>
      <c r="F8" s="718">
        <v>0</v>
      </c>
      <c r="G8" s="719">
        <v>0</v>
      </c>
      <c r="H8" s="720">
        <v>0</v>
      </c>
      <c r="I8" s="721">
        <v>0</v>
      </c>
      <c r="J8" s="722">
        <v>0</v>
      </c>
      <c r="K8" s="723">
        <v>0</v>
      </c>
      <c r="L8" s="724">
        <v>0</v>
      </c>
      <c r="M8" s="725">
        <v>0</v>
      </c>
      <c r="N8" s="726">
        <v>0</v>
      </c>
      <c r="O8" s="727">
        <v>0</v>
      </c>
      <c r="P8" s="728">
        <v>0</v>
      </c>
      <c r="Q8" s="729">
        <v>0</v>
      </c>
    </row>
    <row r="9" ht="30" customHeight="1">
      <c r="A9" s="730" t="s">
        <v>61</v>
      </c>
      <c r="B9" s="712">
        <f>D9+F9+H9+J9+L9+N9+P9</f>
        <v>0</v>
      </c>
      <c r="C9" s="712">
        <f>E9+G9+I9+K9+M9+O9+Q9</f>
        <v>0</v>
      </c>
      <c r="D9" s="731">
        <v>0</v>
      </c>
      <c r="E9" s="732">
        <v>0</v>
      </c>
      <c r="F9" s="733">
        <v>0</v>
      </c>
      <c r="G9" s="734">
        <v>0</v>
      </c>
      <c r="H9" s="735">
        <v>0</v>
      </c>
      <c r="I9" s="736">
        <v>0</v>
      </c>
      <c r="J9" s="737">
        <v>0</v>
      </c>
      <c r="K9" s="738">
        <v>0</v>
      </c>
      <c r="L9" s="739">
        <v>0</v>
      </c>
      <c r="M9" s="740">
        <v>0</v>
      </c>
      <c r="N9" s="741">
        <v>0</v>
      </c>
      <c r="O9" s="742">
        <v>0</v>
      </c>
      <c r="P9" s="743">
        <v>0</v>
      </c>
      <c r="Q9" s="744">
        <v>0</v>
      </c>
    </row>
    <row r="10" ht="30" customHeight="1">
      <c r="A10" s="745" t="s">
        <v>62</v>
      </c>
      <c r="B10" s="712">
        <f>D10+F10+H10+J10+L10+N10+P10</f>
        <v>0</v>
      </c>
      <c r="C10" s="712">
        <f>E10+G10+I10+K10+M10+O10+Q10</f>
        <v>0</v>
      </c>
      <c r="D10" s="746">
        <v>0</v>
      </c>
      <c r="E10" s="747">
        <v>0</v>
      </c>
      <c r="F10" s="748">
        <v>0</v>
      </c>
      <c r="G10" s="749">
        <v>0</v>
      </c>
      <c r="H10" s="750">
        <v>0</v>
      </c>
      <c r="I10" s="751">
        <v>0</v>
      </c>
      <c r="J10" s="752">
        <v>0</v>
      </c>
      <c r="K10" s="753">
        <v>0</v>
      </c>
      <c r="L10" s="754">
        <v>0</v>
      </c>
      <c r="M10" s="755">
        <v>0</v>
      </c>
      <c r="N10" s="756">
        <v>0</v>
      </c>
      <c r="O10" s="757">
        <v>0</v>
      </c>
      <c r="P10" s="758">
        <v>0</v>
      </c>
      <c r="Q10" s="759">
        <v>0</v>
      </c>
    </row>
    <row r="11" ht="30" customHeight="1">
      <c r="A11" s="760" t="s">
        <v>63</v>
      </c>
      <c r="B11" s="712">
        <f>D11+F11+H11+J11+L11+N11+P11</f>
        <v>909089.85</v>
      </c>
      <c r="C11" s="712">
        <f>E11+G11+I11+K11+M11+O11+Q11</f>
        <v>922806.38</v>
      </c>
      <c r="D11" s="761">
        <v>0</v>
      </c>
      <c r="E11" s="762">
        <v>0</v>
      </c>
      <c r="F11" s="763">
        <v>0</v>
      </c>
      <c r="G11" s="764">
        <v>0</v>
      </c>
      <c r="H11" s="765">
        <v>0</v>
      </c>
      <c r="I11" s="766">
        <v>0</v>
      </c>
      <c r="J11" s="767">
        <v>373350.05</v>
      </c>
      <c r="K11" s="768">
        <v>345818.24</v>
      </c>
      <c r="L11" s="769">
        <v>535739.8</v>
      </c>
      <c r="M11" s="770">
        <v>576988.14</v>
      </c>
      <c r="N11" s="771">
        <v>0</v>
      </c>
      <c r="O11" s="772">
        <v>0</v>
      </c>
      <c r="P11" s="773">
        <v>0</v>
      </c>
      <c r="Q11" s="774">
        <v>0</v>
      </c>
    </row>
    <row r="12" ht="30" customHeight="1">
      <c r="A12" s="775" t="s">
        <v>64</v>
      </c>
      <c r="B12" s="712">
        <f>D12+F12+H12+J12+L12+N12+P12</f>
        <v>0</v>
      </c>
      <c r="C12" s="712">
        <f>E12+G12+I12+K12+M12+O12+Q12</f>
        <v>0</v>
      </c>
      <c r="D12" s="776">
        <v>0</v>
      </c>
      <c r="E12" s="777">
        <v>0</v>
      </c>
      <c r="F12" s="778">
        <v>0</v>
      </c>
      <c r="G12" s="779">
        <v>0</v>
      </c>
      <c r="H12" s="780">
        <v>0</v>
      </c>
      <c r="I12" s="781">
        <v>0</v>
      </c>
      <c r="J12" s="782">
        <v>0</v>
      </c>
      <c r="K12" s="783">
        <v>0</v>
      </c>
      <c r="L12" s="784">
        <v>0</v>
      </c>
      <c r="M12" s="785">
        <v>0</v>
      </c>
      <c r="N12" s="786">
        <v>0</v>
      </c>
      <c r="O12" s="787">
        <v>0</v>
      </c>
      <c r="P12" s="788">
        <v>0</v>
      </c>
      <c r="Q12" s="789">
        <v>0</v>
      </c>
    </row>
    <row r="13" ht="30" customHeight="1">
      <c r="A13" s="790" t="s">
        <v>65</v>
      </c>
      <c r="B13" s="712">
        <f>D13+F13</f>
        <v>0</v>
      </c>
      <c r="C13" s="712">
        <f>E13+G13</f>
        <v>0</v>
      </c>
      <c r="D13" s="791">
        <v>0</v>
      </c>
      <c r="E13" s="792">
        <v>0</v>
      </c>
      <c r="F13" s="793">
        <v>0</v>
      </c>
      <c r="G13" s="794">
        <v>0</v>
      </c>
      <c r="H13" s="795" t="s">
        <v>66</v>
      </c>
      <c r="I13" s="796" t="s">
        <v>66</v>
      </c>
      <c r="J13" s="797" t="s">
        <v>66</v>
      </c>
      <c r="K13" s="798" t="s">
        <v>66</v>
      </c>
      <c r="L13" s="799" t="s">
        <v>66</v>
      </c>
      <c r="M13" s="800" t="s">
        <v>66</v>
      </c>
      <c r="N13" s="801" t="s">
        <v>66</v>
      </c>
      <c r="O13" s="802" t="s">
        <v>66</v>
      </c>
      <c r="P13" s="803" t="s">
        <v>66</v>
      </c>
      <c r="Q13" s="804" t="s">
        <v>66</v>
      </c>
    </row>
    <row r="14" ht="30" customHeight="1">
      <c r="A14" s="805" t="s">
        <v>67</v>
      </c>
      <c r="B14" s="712">
        <f>D14+F14+H14+J14+L14+N14+P14</f>
        <v>0</v>
      </c>
      <c r="C14" s="712">
        <f>E14+G14+I14+K14+M14+O14+Q14</f>
        <v>0</v>
      </c>
      <c r="D14" s="712">
        <f>D15+D16</f>
        <v>0</v>
      </c>
      <c r="E14" s="712">
        <f>E15+E16</f>
        <v>0</v>
      </c>
      <c r="F14" s="712">
        <f>F15+F16</f>
        <v>0</v>
      </c>
      <c r="G14" s="713">
        <f>G15+G16</f>
        <v>0</v>
      </c>
      <c r="H14" s="714">
        <f>H15+H16</f>
        <v>0</v>
      </c>
      <c r="I14" s="712">
        <f>I15+I16</f>
        <v>0</v>
      </c>
      <c r="J14" s="712">
        <f>J15+J16</f>
        <v>0</v>
      </c>
      <c r="K14" s="712">
        <f>K15+K16</f>
        <v>0</v>
      </c>
      <c r="L14" s="712">
        <f>L15+L16</f>
        <v>0</v>
      </c>
      <c r="M14" s="712">
        <f>M15+M16</f>
        <v>1.8</v>
      </c>
      <c r="N14" s="712">
        <f>N15+N16</f>
        <v>0</v>
      </c>
      <c r="O14" s="712">
        <f>O15+O16</f>
        <v>0</v>
      </c>
      <c r="P14" s="712">
        <f>P15+P16</f>
        <v>0</v>
      </c>
      <c r="Q14" s="712">
        <f>Q15+Q16</f>
        <v>0</v>
      </c>
    </row>
    <row r="15" ht="30" customHeight="1">
      <c r="A15" s="806" t="s">
        <v>68</v>
      </c>
      <c r="B15" s="712">
        <f>D15+F15+H15+J15+L15+N15+P15</f>
        <v>0</v>
      </c>
      <c r="C15" s="712">
        <f>E15+G15+I15+K15+M15+O15+Q15</f>
        <v>0</v>
      </c>
      <c r="D15" s="807">
        <v>0</v>
      </c>
      <c r="E15" s="808">
        <v>0</v>
      </c>
      <c r="F15" s="809">
        <v>0</v>
      </c>
      <c r="G15" s="810">
        <v>0</v>
      </c>
      <c r="H15" s="811">
        <v>0</v>
      </c>
      <c r="I15" s="812">
        <v>0</v>
      </c>
      <c r="J15" s="813">
        <v>0</v>
      </c>
      <c r="K15" s="814">
        <v>0</v>
      </c>
      <c r="L15" s="815">
        <v>0</v>
      </c>
      <c r="M15" s="816">
        <v>0</v>
      </c>
      <c r="N15" s="817">
        <v>0</v>
      </c>
      <c r="O15" s="818">
        <v>0</v>
      </c>
      <c r="P15" s="819">
        <v>0</v>
      </c>
      <c r="Q15" s="820">
        <v>0</v>
      </c>
    </row>
    <row r="16" ht="30" customHeight="1">
      <c r="A16" s="821" t="s">
        <v>69</v>
      </c>
      <c r="B16" s="712">
        <f>D16+F16+H16+J16+L16+N16+P16</f>
        <v>0</v>
      </c>
      <c r="C16" s="712">
        <f>E16+G16+I16+K16+M16+O16+Q16</f>
        <v>1.8</v>
      </c>
      <c r="D16" s="822">
        <v>0</v>
      </c>
      <c r="E16" s="823">
        <v>0</v>
      </c>
      <c r="F16" s="824">
        <v>0</v>
      </c>
      <c r="G16" s="825">
        <v>0</v>
      </c>
      <c r="H16" s="826">
        <v>0</v>
      </c>
      <c r="I16" s="827">
        <v>0</v>
      </c>
      <c r="J16" s="828">
        <v>0</v>
      </c>
      <c r="K16" s="829">
        <v>0</v>
      </c>
      <c r="L16" s="830">
        <v>0</v>
      </c>
      <c r="M16" s="831">
        <v>1.8</v>
      </c>
      <c r="N16" s="832">
        <v>0</v>
      </c>
      <c r="O16" s="833">
        <v>0</v>
      </c>
      <c r="P16" s="834">
        <v>0</v>
      </c>
      <c r="Q16" s="835">
        <v>0</v>
      </c>
    </row>
    <row r="17" ht="30" customHeight="1">
      <c r="A17" s="836" t="s">
        <v>70</v>
      </c>
      <c r="B17" s="712">
        <f>D17+F17+H17+J17+L17+N17+P17</f>
        <v>0</v>
      </c>
      <c r="C17" s="712">
        <f>E17+G17+I17+K17+M17+O17+Q17</f>
        <v>0</v>
      </c>
      <c r="D17" s="712">
        <f>D7-D14</f>
        <v>0</v>
      </c>
      <c r="E17" s="712">
        <f>E7-E14</f>
        <v>0</v>
      </c>
      <c r="F17" s="837">
        <f>F7-F14</f>
        <v>0</v>
      </c>
      <c r="G17" s="838">
        <f>G7-G14</f>
        <v>0</v>
      </c>
      <c r="H17" s="714">
        <f>H7-H14</f>
        <v>0</v>
      </c>
      <c r="I17" s="712">
        <f>I7-I14</f>
        <v>0</v>
      </c>
      <c r="J17" s="712">
        <f>J7-J14</f>
        <v>373350.05</v>
      </c>
      <c r="K17" s="712">
        <f>K7-K14</f>
        <v>345818.24</v>
      </c>
      <c r="L17" s="712">
        <f>L7-L14</f>
        <v>535739.8</v>
      </c>
      <c r="M17" s="712">
        <f>M7-M14</f>
        <v>576986.34</v>
      </c>
      <c r="N17" s="712">
        <f>N7-N14</f>
        <v>0</v>
      </c>
      <c r="O17" s="712">
        <f>O7-O14</f>
        <v>0</v>
      </c>
      <c r="P17" s="712">
        <f>P7-P14</f>
        <v>0</v>
      </c>
      <c r="Q17" s="712">
        <f>Q7-Q14</f>
        <v>0</v>
      </c>
    </row>
    <row r="18" ht="30" customHeight="1">
      <c r="A18" s="839"/>
      <c r="B18" s="840"/>
      <c r="C18" s="841"/>
      <c r="D18" s="842"/>
      <c r="E18" s="843"/>
      <c r="F18" s="844"/>
      <c r="G18" s="845"/>
      <c r="H18" s="846"/>
      <c r="I18" s="847"/>
      <c r="J18" s="848"/>
      <c r="K18" s="849"/>
      <c r="L18" s="850"/>
      <c r="M18" s="851"/>
      <c r="N18" s="852"/>
      <c r="O18" s="853"/>
      <c r="P18" s="854"/>
      <c r="Q18" s="855" t="s">
        <v>71</v>
      </c>
    </row>
  </sheetData>
  <mergeCells>
    <mergeCell ref="A1:Q1"/>
    <mergeCell ref="A5:A6"/>
    <mergeCell ref="B5:C5"/>
    <mergeCell ref="D5:E5"/>
    <mergeCell ref="F5:G5"/>
    <mergeCell ref="H5:I5"/>
    <mergeCell ref="J5:K5"/>
    <mergeCell ref="L5:M5"/>
    <mergeCell ref="N5:O5"/>
    <mergeCell ref="P5:Q5"/>
  </mergeCells>
  <printOptions horizontalCentered="1"/>
  <pageMargins left="0.393700787401575" right="0.393700787401575" top="0.393700787401575" bottom="0.393700787401575" header="0.51181" footer="0.51181"/>
  <pageSetup paperSize="9" scale="70" pageOrder="overThenDown" orientation="landscape" errors="blank"/>
</worksheet>
</file>

<file path=xl/worksheets/sheet4.xml><?xml version="1.0" encoding="utf-8"?>
<worksheet xmlns="http://schemas.openxmlformats.org/spreadsheetml/2006/main" xmlns:r="http://schemas.openxmlformats.org/officeDocument/2006/relationships">
  <dimension ref="A1:I22"/>
  <sheetViews>
    <sheetView showZeros="0" topLeftCell="A1" zoomScaleNormal="100" zoomScalePageLayoutView="60" workbookViewId="0">
      <pane topLeftCell="C10" activePane="bottomRight" state="frozen"/>
      <selection activeCell="A1" sqref="A1"/>
    </sheetView>
  </sheetViews>
  <sheetFormatPr defaultColWidth="8" defaultRowHeight="14.25"/>
  <cols>
    <col min="1" max="1" width="54.7843137254902" style="16"/>
    <col min="2" max="2" width="27.2470588235294" style="16"/>
    <col min="3" max="3" width="22.9450980392157" style="16"/>
    <col min="4" max="4" width="22.9450980392157" style="16"/>
    <col min="5" max="5" width="22.9450980392157" style="16"/>
    <col min="6" max="6" width="28.3960784313725" style="16"/>
    <col min="7" max="7" width="22.9450980392157" style="16"/>
    <col min="8" max="8" width="22.9450980392157" style="16"/>
    <col min="9" max="9" width="22.9450980392157" style="16"/>
  </cols>
  <sheetData>
    <row r="1" ht="48" customHeight="1">
      <c r="A1" s="856" t="s">
        <v>72</v>
      </c>
      <c r="B1" s="857"/>
      <c r="C1" s="858"/>
      <c r="D1" s="859"/>
      <c r="E1" s="860"/>
      <c r="F1" s="861"/>
      <c r="G1" s="862"/>
      <c r="H1" s="863"/>
      <c r="I1" s="864"/>
    </row>
    <row r="2" ht="19.5" customHeight="1">
      <c r="A2" s="865"/>
      <c r="B2" s="866"/>
      <c r="C2" s="867"/>
      <c r="D2" s="868"/>
      <c r="E2" s="869"/>
      <c r="F2" s="870"/>
      <c r="G2" s="871"/>
      <c r="H2" s="872"/>
      <c r="I2" s="873" t="s">
        <v>73</v>
      </c>
    </row>
    <row r="3" ht="19.5" customHeight="1">
      <c r="A3" s="874" t="s">
        <v>46</v>
      </c>
      <c r="B3" s="875"/>
      <c r="C3" s="876"/>
      <c r="D3" s="877"/>
      <c r="E3" s="878"/>
      <c r="F3" s="879"/>
      <c r="G3" s="880"/>
      <c r="H3" s="881"/>
      <c r="I3" s="882" t="s">
        <v>47</v>
      </c>
    </row>
    <row r="4" ht="39" customHeight="1">
      <c r="A4" s="883" t="s">
        <v>74</v>
      </c>
      <c r="B4" s="884" t="s">
        <v>75</v>
      </c>
      <c r="C4" s="885" t="s">
        <v>76</v>
      </c>
      <c r="D4" s="886" t="s">
        <v>77</v>
      </c>
      <c r="E4" s="887" t="s">
        <v>78</v>
      </c>
      <c r="F4" s="888" t="s">
        <v>79</v>
      </c>
      <c r="G4" s="889" t="s">
        <v>80</v>
      </c>
      <c r="H4" s="890" t="s">
        <v>55</v>
      </c>
      <c r="I4" s="891" t="s">
        <v>56</v>
      </c>
    </row>
    <row r="5" ht="28.5" customHeight="1">
      <c r="A5" s="892" t="s">
        <v>81</v>
      </c>
      <c r="B5" s="712">
        <f>C5+D5+E5+F5+G5+H5+I5</f>
        <v>280380773.54</v>
      </c>
      <c r="C5" s="712">
        <v>0</v>
      </c>
      <c r="D5" s="712">
        <v>0</v>
      </c>
      <c r="E5" s="712">
        <v>0</v>
      </c>
      <c r="F5" s="712">
        <v>109322438.64</v>
      </c>
      <c r="G5" s="712">
        <v>171058334.9</v>
      </c>
      <c r="H5" s="712">
        <v>0</v>
      </c>
      <c r="I5" s="712">
        <v>0</v>
      </c>
    </row>
    <row r="6" ht="28.5" customHeight="1">
      <c r="A6" s="893" t="s">
        <v>82</v>
      </c>
      <c r="B6" s="712">
        <f>C6+D6+E6+F6+G6+H6+I6</f>
        <v>175322114.86</v>
      </c>
      <c r="C6" s="712">
        <v>0</v>
      </c>
      <c r="D6" s="712">
        <v>0</v>
      </c>
      <c r="E6" s="712">
        <v>0</v>
      </c>
      <c r="F6" s="712">
        <v>108711684.86</v>
      </c>
      <c r="G6" s="712">
        <v>66610430</v>
      </c>
      <c r="H6" s="712">
        <v>0</v>
      </c>
      <c r="I6" s="712">
        <v>0</v>
      </c>
    </row>
    <row r="7" ht="28.5" customHeight="1">
      <c r="A7" s="894" t="s">
        <v>83</v>
      </c>
      <c r="B7" s="712">
        <f>C7+D7+E7+F7+G7+H7+I7</f>
        <v>2837671.2</v>
      </c>
      <c r="C7" s="712">
        <v>0</v>
      </c>
      <c r="D7" s="712">
        <v>0</v>
      </c>
      <c r="E7" s="712">
        <v>0</v>
      </c>
      <c r="F7" s="712">
        <v>0</v>
      </c>
      <c r="G7" s="712">
        <v>2837671.2</v>
      </c>
      <c r="H7" s="712">
        <v>0</v>
      </c>
      <c r="I7" s="712">
        <v>0</v>
      </c>
    </row>
    <row r="8" ht="28.5" customHeight="1">
      <c r="A8" s="895" t="s">
        <v>84</v>
      </c>
      <c r="B8" s="712">
        <f>C8+D8+E8+F8+G8+H8+I8</f>
        <v>451726.33</v>
      </c>
      <c r="C8" s="712">
        <v>0</v>
      </c>
      <c r="D8" s="712">
        <v>0</v>
      </c>
      <c r="E8" s="712">
        <v>0</v>
      </c>
      <c r="F8" s="712">
        <v>328629.89</v>
      </c>
      <c r="G8" s="712">
        <v>123096.44</v>
      </c>
      <c r="H8" s="712">
        <v>0</v>
      </c>
      <c r="I8" s="712">
        <v>0</v>
      </c>
    </row>
    <row r="9" ht="28.5" customHeight="1">
      <c r="A9" s="896" t="s">
        <v>85</v>
      </c>
      <c r="B9" s="712">
        <f>C9+D9</f>
        <v>0</v>
      </c>
      <c r="C9" s="712">
        <v>0</v>
      </c>
      <c r="D9" s="712">
        <v>0</v>
      </c>
      <c r="E9" s="712"/>
      <c r="F9" s="712"/>
      <c r="G9" s="712"/>
      <c r="H9" s="712"/>
      <c r="I9" s="712"/>
    </row>
    <row r="10" ht="28.5" customHeight="1">
      <c r="A10" s="897" t="s">
        <v>86</v>
      </c>
      <c r="B10" s="712">
        <f>C10+D10+E10+F10+I10</f>
        <v>107696.02</v>
      </c>
      <c r="C10" s="712">
        <v>0</v>
      </c>
      <c r="D10" s="712">
        <v>0</v>
      </c>
      <c r="E10" s="712">
        <v>0</v>
      </c>
      <c r="F10" s="712">
        <v>107696.02</v>
      </c>
      <c r="G10" s="712"/>
      <c r="H10" s="712"/>
      <c r="I10" s="712">
        <v>0</v>
      </c>
    </row>
    <row r="11" ht="28.5" customHeight="1">
      <c r="A11" s="898" t="s">
        <v>87</v>
      </c>
      <c r="B11" s="712">
        <f>C11+D11+E11+F11+G11+H11+I11</f>
        <v>969979.92</v>
      </c>
      <c r="C11" s="712">
        <v>0</v>
      </c>
      <c r="D11" s="712">
        <v>0</v>
      </c>
      <c r="E11" s="712">
        <v>0</v>
      </c>
      <c r="F11" s="712">
        <v>174427.87</v>
      </c>
      <c r="G11" s="712">
        <v>795552.05</v>
      </c>
      <c r="H11" s="712">
        <v>0</v>
      </c>
      <c r="I11" s="712">
        <v>0</v>
      </c>
    </row>
    <row r="12" ht="28.5" customHeight="1">
      <c r="A12" s="899" t="s">
        <v>88</v>
      </c>
      <c r="B12" s="712">
        <f>C12</f>
        <v>0</v>
      </c>
      <c r="C12" s="712">
        <v>0</v>
      </c>
      <c r="D12" s="712"/>
      <c r="E12" s="712"/>
      <c r="F12" s="712"/>
      <c r="G12" s="712"/>
      <c r="H12" s="712"/>
      <c r="I12" s="712"/>
    </row>
    <row r="13" ht="28.5" customHeight="1">
      <c r="A13" s="900" t="s">
        <v>89</v>
      </c>
      <c r="B13" s="712">
        <f>C13</f>
        <v>0</v>
      </c>
      <c r="C13" s="712">
        <v>0</v>
      </c>
      <c r="D13" s="712"/>
      <c r="E13" s="712"/>
      <c r="F13" s="712"/>
      <c r="G13" s="712"/>
      <c r="H13" s="712"/>
      <c r="I13" s="712"/>
    </row>
    <row r="14" ht="28.5" customHeight="1">
      <c r="A14" s="901" t="s">
        <v>90</v>
      </c>
      <c r="B14" s="712">
        <f>C14+D14+E14+F14+G14+H14+I14</f>
        <v>280367058.81</v>
      </c>
      <c r="C14" s="712">
        <v>0</v>
      </c>
      <c r="D14" s="712">
        <v>0</v>
      </c>
      <c r="E14" s="712">
        <v>0</v>
      </c>
      <c r="F14" s="712">
        <v>109349970.45</v>
      </c>
      <c r="G14" s="712">
        <v>171017088.36</v>
      </c>
      <c r="H14" s="712">
        <v>0</v>
      </c>
      <c r="I14" s="712">
        <v>0</v>
      </c>
    </row>
    <row r="15" ht="28.5" customHeight="1">
      <c r="A15" s="902" t="s">
        <v>91</v>
      </c>
      <c r="B15" s="712">
        <f>C15+D15+E15+F15+G15+H15+I15</f>
        <v>143261556.06</v>
      </c>
      <c r="C15" s="712">
        <v>0</v>
      </c>
      <c r="D15" s="712">
        <v>0</v>
      </c>
      <c r="E15" s="712">
        <v>0</v>
      </c>
      <c r="F15" s="712">
        <v>42611217.39</v>
      </c>
      <c r="G15" s="712">
        <v>100650338.67</v>
      </c>
      <c r="H15" s="712">
        <v>0</v>
      </c>
      <c r="I15" s="712">
        <v>0</v>
      </c>
    </row>
    <row r="16" ht="28.5" customHeight="1">
      <c r="A16" s="903" t="s">
        <v>92</v>
      </c>
      <c r="B16" s="712">
        <f>C16+D16+E16+F16+I16</f>
        <v>3834.23</v>
      </c>
      <c r="C16" s="712">
        <v>0</v>
      </c>
      <c r="D16" s="712">
        <v>0</v>
      </c>
      <c r="E16" s="712">
        <v>0</v>
      </c>
      <c r="F16" s="712">
        <v>3834.23</v>
      </c>
      <c r="G16" s="712"/>
      <c r="H16" s="712"/>
      <c r="I16" s="712">
        <v>0</v>
      </c>
    </row>
    <row r="17" ht="28.5" customHeight="1">
      <c r="A17" s="904" t="s">
        <v>93</v>
      </c>
      <c r="B17" s="712">
        <f>C17+D17+E17+F17+G17+H17+I17</f>
        <v>995305</v>
      </c>
      <c r="C17" s="712">
        <v>0</v>
      </c>
      <c r="D17" s="712">
        <v>0</v>
      </c>
      <c r="E17" s="712">
        <v>0</v>
      </c>
      <c r="F17" s="712">
        <v>995305</v>
      </c>
      <c r="G17" s="712">
        <v>0</v>
      </c>
      <c r="H17" s="712">
        <v>0</v>
      </c>
      <c r="I17" s="712">
        <v>0</v>
      </c>
    </row>
    <row r="18" ht="28.5" customHeight="1">
      <c r="A18" s="905" t="s">
        <v>94</v>
      </c>
      <c r="B18" s="712">
        <f>C18</f>
        <v>0</v>
      </c>
      <c r="C18" s="712">
        <v>0</v>
      </c>
      <c r="D18" s="712"/>
      <c r="E18" s="712"/>
      <c r="F18" s="712"/>
      <c r="G18" s="712"/>
      <c r="H18" s="712"/>
      <c r="I18" s="712"/>
    </row>
    <row r="19" ht="28.5" customHeight="1">
      <c r="A19" s="906" t="s">
        <v>95</v>
      </c>
      <c r="B19" s="712">
        <f>C19</f>
        <v>0</v>
      </c>
      <c r="C19" s="712">
        <v>0</v>
      </c>
      <c r="D19" s="712"/>
      <c r="E19" s="712"/>
      <c r="F19" s="712"/>
      <c r="G19" s="712"/>
      <c r="H19" s="712"/>
      <c r="I19" s="712"/>
    </row>
    <row r="20" ht="28.5" customHeight="1">
      <c r="A20" s="907" t="s">
        <v>96</v>
      </c>
      <c r="B20" s="712">
        <f>C20+D20+E20+F20+G20+H20+I20</f>
        <v>13714.73</v>
      </c>
      <c r="C20" s="712">
        <v>0</v>
      </c>
      <c r="D20" s="712">
        <v>0</v>
      </c>
      <c r="E20" s="712">
        <v>0</v>
      </c>
      <c r="F20" s="712">
        <v>-27531.81</v>
      </c>
      <c r="G20" s="712">
        <v>41246.54</v>
      </c>
      <c r="H20" s="712">
        <v>0</v>
      </c>
      <c r="I20" s="712">
        <v>0</v>
      </c>
    </row>
    <row r="21" ht="28.5" customHeight="1">
      <c r="A21" s="908" t="s">
        <v>97</v>
      </c>
      <c r="B21" s="712">
        <f>C21+D21+E21+F21+G21+H21+I21</f>
        <v>922804.58</v>
      </c>
      <c r="C21" s="712">
        <v>0</v>
      </c>
      <c r="D21" s="712">
        <v>0</v>
      </c>
      <c r="E21" s="712">
        <v>0</v>
      </c>
      <c r="F21" s="712">
        <v>345818.24</v>
      </c>
      <c r="G21" s="712">
        <v>576986.34</v>
      </c>
      <c r="H21" s="712">
        <v>0</v>
      </c>
      <c r="I21" s="712">
        <v>0</v>
      </c>
    </row>
    <row r="22" ht="28.5" customHeight="1">
      <c r="A22" s="909"/>
      <c r="B22" s="910"/>
      <c r="C22" s="911"/>
      <c r="D22" s="912"/>
      <c r="E22" s="913"/>
      <c r="F22" s="914"/>
      <c r="G22" s="915"/>
      <c r="H22" s="916"/>
      <c r="I22" s="917" t="s">
        <v>98</v>
      </c>
    </row>
  </sheetData>
  <mergeCells>
    <mergeCell ref="A1:I1"/>
  </mergeCells>
  <printOptions horizontalCentered="1"/>
  <pageMargins left="0.393700787401575" right="0.393700787401575" top="0.393700787401575" bottom="0.393700787401575" header="0.51181" footer="0.51181"/>
  <pageSetup paperSize="9" scale="65" pageOrder="overThenDown" orientation="landscape" errors="blank"/>
</worksheet>
</file>

<file path=xl/worksheets/sheet5.xml><?xml version="1.0" encoding="utf-8"?>
<worksheet xmlns="http://schemas.openxmlformats.org/spreadsheetml/2006/main" xmlns:r="http://schemas.openxmlformats.org/officeDocument/2006/relationships">
  <dimension ref="A1:D22"/>
  <sheetViews>
    <sheetView showGridLines="0" topLeftCell="A1" zoomScaleNormal="100" zoomScalePageLayoutView="60" workbookViewId="0">
      <pane topLeftCell="A6" activePane="bottomLeft" state="frozen"/>
      <selection activeCell="A1" sqref="A1"/>
    </sheetView>
  </sheetViews>
  <sheetFormatPr defaultColWidth="8" defaultRowHeight="14.25"/>
  <cols>
    <col min="1" max="1" width="49.7647058823529" style="16"/>
    <col min="2" max="2" width="32.8392156862745" style="16"/>
    <col min="3" max="3" width="50.3372549019608" style="16"/>
    <col min="4" max="4" width="31.8352941176471" style="16"/>
  </cols>
  <sheetData>
    <row r="1" ht="48" customHeight="1">
      <c r="A1" s="918" t="s">
        <v>99</v>
      </c>
      <c r="B1" s="919"/>
      <c r="C1" s="920"/>
      <c r="D1" s="921"/>
    </row>
    <row r="2" customHeight="1">
      <c r="A2" s="922"/>
      <c r="B2" s="923"/>
      <c r="C2" s="924"/>
      <c r="D2" s="925"/>
    </row>
    <row r="3" ht="19.5" customHeight="1">
      <c r="A3" s="926"/>
      <c r="B3" s="927"/>
      <c r="C3" s="928"/>
      <c r="D3" s="929" t="s">
        <v>100</v>
      </c>
    </row>
    <row r="4" ht="19.5" customHeight="1">
      <c r="A4" s="930" t="s">
        <v>46</v>
      </c>
      <c r="B4" s="931"/>
      <c r="C4" s="932"/>
      <c r="D4" s="933" t="s">
        <v>47</v>
      </c>
    </row>
    <row r="5" ht="28.5" customHeight="1">
      <c r="A5" s="934" t="s">
        <v>48</v>
      </c>
      <c r="B5" s="935" t="s">
        <v>101</v>
      </c>
      <c r="C5" s="936" t="s">
        <v>48</v>
      </c>
      <c r="D5" s="937" t="s">
        <v>101</v>
      </c>
    </row>
    <row r="6" ht="28.5" customHeight="1">
      <c r="A6" s="938" t="s">
        <v>102</v>
      </c>
      <c r="B6" s="939">
        <v>0</v>
      </c>
      <c r="C6" s="940" t="s">
        <v>103</v>
      </c>
      <c r="D6" s="941">
        <v>0</v>
      </c>
    </row>
    <row r="7" ht="28.5" customHeight="1">
      <c r="A7" s="942" t="s">
        <v>104</v>
      </c>
      <c r="B7" s="943">
        <v>0</v>
      </c>
      <c r="C7" s="944" t="s">
        <v>105</v>
      </c>
      <c r="D7" s="945">
        <v>0</v>
      </c>
    </row>
    <row r="8" ht="28.5" customHeight="1">
      <c r="A8" s="946" t="s">
        <v>106</v>
      </c>
      <c r="B8" s="947">
        <v>0</v>
      </c>
      <c r="C8" s="948" t="s">
        <v>107</v>
      </c>
      <c r="D8" s="949">
        <v>0</v>
      </c>
    </row>
    <row r="9" ht="28.5" customHeight="1">
      <c r="A9" s="950" t="s">
        <v>108</v>
      </c>
      <c r="B9" s="951">
        <v>0</v>
      </c>
      <c r="C9" s="952" t="s">
        <v>109</v>
      </c>
      <c r="D9" s="953">
        <v>0</v>
      </c>
    </row>
    <row r="10" ht="28.5" customHeight="1">
      <c r="A10" s="954" t="s">
        <v>110</v>
      </c>
      <c r="B10" s="955">
        <v>0</v>
      </c>
      <c r="C10" s="956" t="s">
        <v>111</v>
      </c>
      <c r="D10" s="957">
        <v>0</v>
      </c>
    </row>
    <row r="11" ht="28.5" customHeight="1">
      <c r="A11" s="958" t="s">
        <v>112</v>
      </c>
      <c r="B11" s="959">
        <v>0</v>
      </c>
      <c r="C11" s="960" t="s">
        <v>113</v>
      </c>
      <c r="D11" s="961">
        <v>0</v>
      </c>
    </row>
    <row r="12" ht="28.5" customHeight="1">
      <c r="A12" s="962" t="s">
        <v>66</v>
      </c>
      <c r="B12" s="963" t="s">
        <v>66</v>
      </c>
      <c r="C12" s="964" t="s">
        <v>114</v>
      </c>
      <c r="D12" s="965">
        <v>0</v>
      </c>
    </row>
    <row r="13" ht="28.5" customHeight="1">
      <c r="A13" s="966" t="s">
        <v>115</v>
      </c>
      <c r="B13" s="712">
        <f>B6+B7+B8+B9+B10+B11</f>
        <v>0</v>
      </c>
      <c r="C13" s="967" t="s">
        <v>116</v>
      </c>
      <c r="D13" s="712">
        <f>D6+D8+D9+D10+D11+D12</f>
        <v>0</v>
      </c>
    </row>
    <row r="14" ht="28.5" customHeight="1">
      <c r="A14" s="968" t="s">
        <v>117</v>
      </c>
      <c r="B14" s="969">
        <v>0</v>
      </c>
      <c r="C14" s="970" t="s">
        <v>118</v>
      </c>
      <c r="D14" s="971">
        <v>0</v>
      </c>
    </row>
    <row r="15" ht="28.5" customHeight="1">
      <c r="A15" s="972" t="s">
        <v>119</v>
      </c>
      <c r="B15" s="973">
        <v>0</v>
      </c>
      <c r="C15" s="974" t="s">
        <v>120</v>
      </c>
      <c r="D15" s="975">
        <v>0</v>
      </c>
    </row>
    <row r="16" ht="28.5" customHeight="1">
      <c r="A16" s="976" t="s">
        <v>121</v>
      </c>
      <c r="B16" s="977">
        <v>0</v>
      </c>
      <c r="C16" s="978" t="s">
        <v>122</v>
      </c>
      <c r="D16" s="979">
        <v>0</v>
      </c>
    </row>
    <row r="17" ht="28.5" customHeight="1">
      <c r="A17" s="980" t="s">
        <v>123</v>
      </c>
      <c r="B17" s="981">
        <v>0</v>
      </c>
      <c r="C17" s="982" t="s">
        <v>124</v>
      </c>
      <c r="D17" s="983">
        <v>0</v>
      </c>
    </row>
    <row r="18" ht="28.5" customHeight="1">
      <c r="A18" s="984" t="s">
        <v>125</v>
      </c>
      <c r="B18" s="712">
        <f>B13+B14+B16</f>
        <v>0</v>
      </c>
      <c r="C18" s="985" t="s">
        <v>126</v>
      </c>
      <c r="D18" s="712">
        <f>D13+D14+D16</f>
        <v>0</v>
      </c>
    </row>
    <row r="19" ht="28.5" customHeight="1">
      <c r="A19" s="986" t="s">
        <v>66</v>
      </c>
      <c r="B19" s="987" t="s">
        <v>66</v>
      </c>
      <c r="C19" s="988" t="s">
        <v>127</v>
      </c>
      <c r="D19" s="712">
        <f>B18-D18</f>
        <v>0</v>
      </c>
    </row>
    <row r="20" ht="28.5" customHeight="1">
      <c r="A20" s="989" t="s">
        <v>128</v>
      </c>
      <c r="B20" s="990">
        <v>0</v>
      </c>
      <c r="C20" s="991" t="s">
        <v>129</v>
      </c>
      <c r="D20" s="837">
        <f>B20+D19</f>
        <v>0</v>
      </c>
    </row>
    <row r="21" ht="28.5" customHeight="1">
      <c r="A21" s="992" t="s">
        <v>130</v>
      </c>
      <c r="B21" s="712">
        <f>B18+B20</f>
        <v>0</v>
      </c>
      <c r="C21" s="993" t="s">
        <v>131</v>
      </c>
      <c r="D21" s="994">
        <f>D18+D20</f>
        <v>0</v>
      </c>
    </row>
    <row r="22" ht="28.5" customHeight="1">
      <c r="A22" s="995"/>
      <c r="B22" s="996"/>
      <c r="C22" s="997"/>
      <c r="D22" s="998" t="s">
        <v>132</v>
      </c>
    </row>
  </sheetData>
  <mergeCells>
    <mergeCell ref="A1:D1"/>
  </mergeCells>
  <printOptions horizontalCentered="1"/>
  <pageMargins left="0.393700787401575" right="0.393700787401575" top="0.393700787401575" bottom="0.393700787401575" header="0.51181" footer="0.51181"/>
  <pageSetup paperSize="9" scale="90" pageOrder="overThenDown" orientation="landscape" errors="blank"/>
</worksheet>
</file>

<file path=xl/worksheets/sheet6.xml><?xml version="1.0" encoding="utf-8"?>
<worksheet xmlns="http://schemas.openxmlformats.org/spreadsheetml/2006/main" xmlns:r="http://schemas.openxmlformats.org/officeDocument/2006/relationships">
  <dimension ref="A1:D25"/>
  <sheetViews>
    <sheetView showGridLines="0" topLeftCell="A1" zoomScaleNormal="100" zoomScalePageLayoutView="60" workbookViewId="0">
      <pane topLeftCell="A5" activePane="bottomLeft" state="frozen"/>
      <selection activeCell="A1" sqref="A1"/>
    </sheetView>
  </sheetViews>
  <sheetFormatPr defaultColWidth="8" defaultRowHeight="14.25"/>
  <cols>
    <col min="1" max="1" width="44.8862745098039" style="16"/>
    <col min="2" max="2" width="27.2470588235294" style="16"/>
    <col min="3" max="3" width="44.8862745098039" style="16"/>
    <col min="4" max="4" width="27.2470588235294" style="16"/>
  </cols>
  <sheetData>
    <row r="1" ht="48" customHeight="1">
      <c r="A1" s="999" t="s">
        <v>133</v>
      </c>
      <c r="B1" s="1000"/>
      <c r="C1" s="1001"/>
      <c r="D1" s="1002"/>
    </row>
    <row r="2" ht="19.5" customHeight="1">
      <c r="A2" s="1003"/>
      <c r="B2" s="1004"/>
      <c r="C2" s="1005"/>
      <c r="D2" s="1006" t="s">
        <v>134</v>
      </c>
    </row>
    <row r="3" ht="19.5" customHeight="1">
      <c r="A3" s="1007" t="s">
        <v>46</v>
      </c>
      <c r="B3" s="1008"/>
      <c r="C3" s="1009"/>
      <c r="D3" s="1010" t="s">
        <v>47</v>
      </c>
    </row>
    <row r="4" ht="28.5" customHeight="1">
      <c r="A4" s="1011" t="s">
        <v>135</v>
      </c>
      <c r="B4" s="1012" t="s">
        <v>136</v>
      </c>
      <c r="C4" s="1013" t="s">
        <v>135</v>
      </c>
      <c r="D4" s="1014" t="s">
        <v>136</v>
      </c>
    </row>
    <row r="5" ht="28.5" customHeight="1">
      <c r="A5" s="1015" t="s">
        <v>137</v>
      </c>
      <c r="B5" s="1016">
        <v>0</v>
      </c>
      <c r="C5" s="1017" t="s">
        <v>138</v>
      </c>
      <c r="D5" s="1018">
        <v>0</v>
      </c>
    </row>
    <row r="6" ht="28.5" customHeight="1">
      <c r="A6" s="1019" t="s">
        <v>139</v>
      </c>
      <c r="B6" s="1020">
        <v>0</v>
      </c>
      <c r="C6" s="1021" t="s">
        <v>140</v>
      </c>
      <c r="D6" s="1022">
        <v>0</v>
      </c>
    </row>
    <row r="7" ht="28.5" customHeight="1">
      <c r="A7" s="1023" t="s">
        <v>141</v>
      </c>
      <c r="B7" s="1024">
        <v>0</v>
      </c>
      <c r="C7" s="1025" t="s">
        <v>142</v>
      </c>
      <c r="D7" s="1026">
        <v>0</v>
      </c>
    </row>
    <row r="8" ht="28.5" customHeight="1">
      <c r="A8" s="1027" t="s">
        <v>143</v>
      </c>
      <c r="B8" s="1028">
        <v>0</v>
      </c>
      <c r="C8" s="1029" t="s">
        <v>144</v>
      </c>
      <c r="D8" s="1030">
        <v>0</v>
      </c>
    </row>
    <row r="9" ht="28.5" customHeight="1">
      <c r="A9" s="1031" t="s">
        <v>145</v>
      </c>
      <c r="B9" s="1032">
        <v>0</v>
      </c>
      <c r="C9" s="1033" t="s">
        <v>146</v>
      </c>
      <c r="D9" s="1034">
        <v>0</v>
      </c>
    </row>
    <row r="10" ht="28.5" customHeight="1">
      <c r="A10" s="1035" t="s">
        <v>104</v>
      </c>
      <c r="B10" s="1036">
        <v>0</v>
      </c>
      <c r="C10" s="1037" t="s">
        <v>66</v>
      </c>
      <c r="D10" s="1038" t="s">
        <v>66</v>
      </c>
    </row>
    <row r="11" ht="28.5" customHeight="1">
      <c r="A11" s="1039" t="s">
        <v>147</v>
      </c>
      <c r="B11" s="1040">
        <v>0</v>
      </c>
      <c r="C11" s="1041" t="s">
        <v>66</v>
      </c>
      <c r="D11" s="1042" t="s">
        <v>66</v>
      </c>
    </row>
    <row r="12" ht="28.5" customHeight="1">
      <c r="A12" s="1043" t="s">
        <v>148</v>
      </c>
      <c r="B12" s="1044">
        <v>0</v>
      </c>
      <c r="C12" s="1045" t="s">
        <v>66</v>
      </c>
      <c r="D12" s="1046" t="s">
        <v>66</v>
      </c>
    </row>
    <row r="13" ht="28.5" customHeight="1">
      <c r="A13" s="1047" t="s">
        <v>149</v>
      </c>
      <c r="B13" s="1048">
        <v>0</v>
      </c>
      <c r="C13" s="1049" t="s">
        <v>66</v>
      </c>
      <c r="D13" s="1050" t="s">
        <v>66</v>
      </c>
    </row>
    <row r="14" ht="28.5" customHeight="1">
      <c r="A14" s="1051" t="s">
        <v>150</v>
      </c>
      <c r="B14" s="1052">
        <v>0</v>
      </c>
      <c r="C14" s="1053" t="s">
        <v>66</v>
      </c>
      <c r="D14" s="1054" t="s">
        <v>66</v>
      </c>
    </row>
    <row r="15" ht="28.5" customHeight="1">
      <c r="A15" s="1055" t="s">
        <v>151</v>
      </c>
      <c r="B15" s="1056">
        <v>0</v>
      </c>
      <c r="C15" s="1057" t="s">
        <v>66</v>
      </c>
      <c r="D15" s="1058" t="s">
        <v>66</v>
      </c>
    </row>
    <row r="16" ht="28.5" customHeight="1">
      <c r="A16" s="1059" t="s">
        <v>152</v>
      </c>
      <c r="B16" s="1060">
        <v>0</v>
      </c>
      <c r="C16" s="1061" t="s">
        <v>66</v>
      </c>
      <c r="D16" s="1062" t="s">
        <v>66</v>
      </c>
    </row>
    <row r="17" ht="28.5" customHeight="1">
      <c r="A17" s="1063" t="s">
        <v>153</v>
      </c>
      <c r="B17" s="1064">
        <v>0</v>
      </c>
      <c r="C17" s="1065" t="s">
        <v>66</v>
      </c>
      <c r="D17" s="1066" t="s">
        <v>66</v>
      </c>
    </row>
    <row r="18" ht="28.5" customHeight="1">
      <c r="A18" s="1067" t="s">
        <v>154</v>
      </c>
      <c r="B18" s="712">
        <f>B5+B10+B13+B14+B15+B16+B17</f>
        <v>0</v>
      </c>
      <c r="C18" s="1068" t="s">
        <v>155</v>
      </c>
      <c r="D18" s="712">
        <f>D5+D6+D7+D8+D9</f>
        <v>0</v>
      </c>
    </row>
    <row r="19" ht="28.5" customHeight="1">
      <c r="A19" s="1069" t="s">
        <v>156</v>
      </c>
      <c r="B19" s="1070">
        <v>0</v>
      </c>
      <c r="C19" s="1071" t="s">
        <v>157</v>
      </c>
      <c r="D19" s="1072">
        <v>0</v>
      </c>
    </row>
    <row r="20" ht="28.5" customHeight="1">
      <c r="A20" s="1073" t="s">
        <v>158</v>
      </c>
      <c r="B20" s="1074">
        <v>0</v>
      </c>
      <c r="C20" s="1075" t="s">
        <v>159</v>
      </c>
      <c r="D20" s="1076">
        <v>0</v>
      </c>
    </row>
    <row r="21" ht="28.5" customHeight="1">
      <c r="A21" s="1077" t="s">
        <v>160</v>
      </c>
      <c r="B21" s="712">
        <f>B18+B19+B20</f>
        <v>0</v>
      </c>
      <c r="C21" s="1078" t="s">
        <v>161</v>
      </c>
      <c r="D21" s="712">
        <f>D18+D19+D20</f>
        <v>0</v>
      </c>
    </row>
    <row r="22" ht="28.5" customHeight="1">
      <c r="A22" s="1079" t="s">
        <v>66</v>
      </c>
      <c r="B22" s="1080" t="s">
        <v>66</v>
      </c>
      <c r="C22" s="1081" t="s">
        <v>162</v>
      </c>
      <c r="D22" s="712">
        <f>B21-D21</f>
        <v>0</v>
      </c>
    </row>
    <row r="23" ht="28.5" customHeight="1">
      <c r="A23" s="1082" t="s">
        <v>163</v>
      </c>
      <c r="B23" s="1083">
        <v>0</v>
      </c>
      <c r="C23" s="1084" t="s">
        <v>164</v>
      </c>
      <c r="D23" s="712">
        <f>B23+D22</f>
        <v>0</v>
      </c>
    </row>
    <row r="24" ht="28.5" customHeight="1">
      <c r="A24" s="1085" t="s">
        <v>165</v>
      </c>
      <c r="B24" s="712">
        <f>B21+B23</f>
        <v>0</v>
      </c>
      <c r="C24" s="1086" t="s">
        <v>166</v>
      </c>
      <c r="D24" s="712">
        <f>D21+D23</f>
        <v>0</v>
      </c>
    </row>
    <row r="25" ht="28.5" customHeight="1">
      <c r="A25" s="1087"/>
      <c r="B25" s="1088"/>
      <c r="C25" s="1089"/>
      <c r="D25" s="1090" t="s">
        <v>167</v>
      </c>
    </row>
  </sheetData>
  <mergeCells>
    <mergeCell ref="A1:D1"/>
  </mergeCells>
  <printOptions horizontalCentered="1"/>
  <pageMargins left="0.393700787401575" right="0.393700787401575" top="0.393700787401575" bottom="0.393700787401575" header="0.51181" footer="0.51181"/>
  <pageSetup paperSize="9" scale="90" pageOrder="overThenDown" orientation="landscape" errors="blank"/>
</worksheet>
</file>

<file path=xl/worksheets/sheet7.xml><?xml version="1.0" encoding="utf-8"?>
<worksheet xmlns="http://schemas.openxmlformats.org/spreadsheetml/2006/main" xmlns:r="http://schemas.openxmlformats.org/officeDocument/2006/relationships">
  <dimension ref="A1:D18"/>
  <sheetViews>
    <sheetView showGridLines="0" topLeftCell="A1" zoomScaleNormal="100" zoomScalePageLayoutView="60" workbookViewId="0">
      <pane topLeftCell="A6" activePane="bottomLeft" state="frozen"/>
      <selection activeCell="A1" sqref="A1"/>
    </sheetView>
  </sheetViews>
  <sheetFormatPr defaultColWidth="8" defaultRowHeight="14.25"/>
  <cols>
    <col min="1" max="1" width="33.4156862745098" style="16"/>
    <col min="2" max="2" width="33.4156862745098" style="16"/>
    <col min="3" max="3" width="33.4156862745098" style="16"/>
    <col min="4" max="4" width="33.4156862745098" style="16"/>
  </cols>
  <sheetData>
    <row r="1" ht="48" customHeight="1">
      <c r="A1" s="1091" t="s">
        <v>168</v>
      </c>
      <c r="B1" s="1092"/>
      <c r="C1" s="1093"/>
      <c r="D1" s="1094"/>
    </row>
    <row r="2" customHeight="1">
      <c r="A2" s="1095"/>
      <c r="B2" s="1096"/>
      <c r="C2" s="1097"/>
      <c r="D2" s="1098"/>
    </row>
    <row r="3" ht="19.5" customHeight="1">
      <c r="A3" s="1099"/>
      <c r="B3" s="1100"/>
      <c r="C3" s="1101"/>
      <c r="D3" s="1102" t="s">
        <v>169</v>
      </c>
    </row>
    <row r="4" ht="19.5" customHeight="1">
      <c r="A4" s="1103" t="s">
        <v>46</v>
      </c>
      <c r="B4" s="1104"/>
      <c r="C4" s="1105"/>
      <c r="D4" s="1106" t="s">
        <v>47</v>
      </c>
    </row>
    <row r="5" ht="28.5" customHeight="1">
      <c r="A5" s="1107" t="s">
        <v>48</v>
      </c>
      <c r="B5" s="1108" t="s">
        <v>101</v>
      </c>
      <c r="C5" s="1109" t="s">
        <v>48</v>
      </c>
      <c r="D5" s="1110" t="s">
        <v>101</v>
      </c>
    </row>
    <row r="6" ht="28.5" customHeight="1">
      <c r="A6" s="1111" t="s">
        <v>102</v>
      </c>
      <c r="B6" s="1112">
        <v>0</v>
      </c>
      <c r="C6" s="1113" t="s">
        <v>103</v>
      </c>
      <c r="D6" s="1114">
        <v>0</v>
      </c>
    </row>
    <row r="7" ht="28.5" customHeight="1">
      <c r="A7" s="1115" t="s">
        <v>170</v>
      </c>
      <c r="B7" s="1116">
        <v>0</v>
      </c>
      <c r="C7" s="1117" t="s">
        <v>171</v>
      </c>
      <c r="D7" s="1118">
        <v>0</v>
      </c>
    </row>
    <row r="8" ht="28.5" customHeight="1">
      <c r="A8" s="1119" t="s">
        <v>106</v>
      </c>
      <c r="B8" s="1120">
        <v>0</v>
      </c>
      <c r="C8" s="1121" t="s">
        <v>172</v>
      </c>
      <c r="D8" s="1122">
        <v>0</v>
      </c>
    </row>
    <row r="9" ht="28.5" customHeight="1">
      <c r="A9" s="1123" t="s">
        <v>173</v>
      </c>
      <c r="B9" s="1124">
        <v>0</v>
      </c>
      <c r="C9" s="1125" t="s">
        <v>66</v>
      </c>
      <c r="D9" s="1126" t="s">
        <v>66</v>
      </c>
    </row>
    <row r="10" ht="28.5" customHeight="1">
      <c r="A10" s="1127" t="s">
        <v>174</v>
      </c>
      <c r="B10" s="1128">
        <v>0</v>
      </c>
      <c r="C10" s="1129" t="s">
        <v>66</v>
      </c>
      <c r="D10" s="1130" t="s">
        <v>66</v>
      </c>
    </row>
    <row r="11" ht="28.5" customHeight="1">
      <c r="A11" s="1131" t="s">
        <v>175</v>
      </c>
      <c r="B11" s="994">
        <f>B6+B7+B8+B9+B10</f>
        <v>0</v>
      </c>
      <c r="C11" s="1132" t="s">
        <v>176</v>
      </c>
      <c r="D11" s="994">
        <f>D6+D7+D8</f>
        <v>0</v>
      </c>
    </row>
    <row r="12" ht="28.5" customHeight="1">
      <c r="A12" s="1133" t="s">
        <v>177</v>
      </c>
      <c r="B12" s="1134">
        <v>0</v>
      </c>
      <c r="C12" s="1135" t="s">
        <v>178</v>
      </c>
      <c r="D12" s="1136">
        <v>0</v>
      </c>
    </row>
    <row r="13" ht="28.5" customHeight="1">
      <c r="A13" s="1137" t="s">
        <v>179</v>
      </c>
      <c r="B13" s="1138">
        <v>0</v>
      </c>
      <c r="C13" s="1139" t="s">
        <v>180</v>
      </c>
      <c r="D13" s="1140">
        <v>0</v>
      </c>
    </row>
    <row r="14" ht="28.5" customHeight="1">
      <c r="A14" s="1141" t="s">
        <v>181</v>
      </c>
      <c r="B14" s="994">
        <f>B11+B12+B13</f>
        <v>0</v>
      </c>
      <c r="C14" s="1142" t="s">
        <v>182</v>
      </c>
      <c r="D14" s="994">
        <f>D11+D12+D13</f>
        <v>0</v>
      </c>
    </row>
    <row r="15" ht="28.5" customHeight="1">
      <c r="A15" s="1143" t="s">
        <v>66</v>
      </c>
      <c r="B15" s="1144" t="s">
        <v>66</v>
      </c>
      <c r="C15" s="1145" t="s">
        <v>183</v>
      </c>
      <c r="D15" s="994">
        <f>B14-D14</f>
        <v>0</v>
      </c>
    </row>
    <row r="16" ht="28.5" customHeight="1">
      <c r="A16" s="1146" t="s">
        <v>184</v>
      </c>
      <c r="B16" s="1147">
        <v>0</v>
      </c>
      <c r="C16" s="1148" t="s">
        <v>185</v>
      </c>
      <c r="D16" s="994">
        <f>B16+D15</f>
        <v>0</v>
      </c>
    </row>
    <row r="17" ht="28.5" customHeight="1">
      <c r="A17" s="1149" t="s">
        <v>130</v>
      </c>
      <c r="B17" s="994">
        <f>B14+B16</f>
        <v>0</v>
      </c>
      <c r="C17" s="1150" t="s">
        <v>131</v>
      </c>
      <c r="D17" s="994">
        <f>D14+D16</f>
        <v>0</v>
      </c>
    </row>
    <row r="18" ht="28.5" customHeight="1">
      <c r="A18" s="1151"/>
      <c r="B18" s="1152"/>
      <c r="C18" s="1153"/>
      <c r="D18" s="1154" t="s">
        <v>186</v>
      </c>
    </row>
  </sheetData>
  <mergeCells>
    <mergeCell ref="A1:D1"/>
    <mergeCell ref="A5"/>
    <mergeCell ref="B5"/>
    <mergeCell ref="C5"/>
    <mergeCell ref="D5"/>
  </mergeCells>
  <printOptions horizontalCentered="1"/>
  <pageMargins left="0.393700787401575" right="0.393700787401575" top="0.393700787401575" bottom="0.393700787401575" header="0.51181" footer="0.51181"/>
  <pageSetup paperSize="9" pageOrder="overThenDown" orientation="landscape" errors="blank"/>
</worksheet>
</file>

<file path=xl/worksheets/sheet8.xml><?xml version="1.0" encoding="utf-8"?>
<worksheet xmlns="http://schemas.openxmlformats.org/spreadsheetml/2006/main" xmlns:r="http://schemas.openxmlformats.org/officeDocument/2006/relationships">
  <dimension ref="A1:H23"/>
  <sheetViews>
    <sheetView showGridLines="0" topLeftCell="A1" zoomScaleNormal="100" zoomScalePageLayoutView="60" workbookViewId="0">
      <pane topLeftCell="A7" activePane="bottomLeft" state="frozen"/>
      <selection activeCell="A1" sqref="A1"/>
    </sheetView>
  </sheetViews>
  <sheetFormatPr defaultColWidth="8" defaultRowHeight="14.25"/>
  <cols>
    <col min="1" max="1" width="38.4352941176471" style="16"/>
    <col min="2" max="2" width="27.2470588235294" style="16"/>
    <col min="3" max="3" width="27.2470588235294" style="16"/>
    <col min="4" max="4" width="27.2470588235294" style="16"/>
    <col min="5" max="5" width="42.7372549019608" style="16"/>
    <col min="6" max="6" width="27.2470588235294" style="16"/>
    <col min="7" max="7" width="26.8156862745098" style="16"/>
    <col min="8" max="8" width="27.2470588235294" style="16"/>
  </cols>
  <sheetData>
    <row r="1" ht="48" customHeight="1">
      <c r="A1" s="1155" t="s">
        <v>187</v>
      </c>
      <c r="B1" s="1156"/>
      <c r="C1" s="1157"/>
      <c r="D1" s="1158"/>
      <c r="E1" s="1159"/>
      <c r="F1" s="1160"/>
      <c r="G1" s="1161"/>
      <c r="H1" s="1162"/>
    </row>
    <row r="2" customHeight="1">
      <c r="A2" s="1163"/>
      <c r="B2" s="1164"/>
      <c r="C2" s="1165"/>
      <c r="D2" s="1166"/>
      <c r="E2" s="1167"/>
      <c r="F2" s="1168"/>
      <c r="G2" s="1169"/>
      <c r="H2" s="1170"/>
    </row>
    <row r="3" ht="19.5" customHeight="1">
      <c r="A3" s="1171"/>
      <c r="B3" s="1172"/>
      <c r="C3" s="1173"/>
      <c r="D3" s="1174"/>
      <c r="E3" s="1175"/>
      <c r="F3" s="1176"/>
      <c r="G3" s="1177"/>
      <c r="H3" s="1178" t="s">
        <v>188</v>
      </c>
    </row>
    <row r="4" ht="19.5" customHeight="1">
      <c r="A4" s="1179" t="s">
        <v>46</v>
      </c>
      <c r="B4" s="1180"/>
      <c r="C4" s="1181"/>
      <c r="D4" s="1182"/>
      <c r="E4" s="1183"/>
      <c r="F4" s="1184"/>
      <c r="G4" s="1185"/>
      <c r="H4" s="1186" t="s">
        <v>47</v>
      </c>
    </row>
    <row r="5" ht="37.5" customHeight="1">
      <c r="A5" s="1187" t="s">
        <v>48</v>
      </c>
      <c r="B5" s="1188" t="s">
        <v>189</v>
      </c>
      <c r="C5" s="1189" t="s">
        <v>190</v>
      </c>
      <c r="D5" s="1190" t="s">
        <v>191</v>
      </c>
      <c r="E5" s="1191" t="s">
        <v>48</v>
      </c>
      <c r="F5" s="1192" t="s">
        <v>189</v>
      </c>
      <c r="G5" s="1193" t="s">
        <v>190</v>
      </c>
      <c r="H5" s="1194" t="s">
        <v>191</v>
      </c>
    </row>
    <row r="6" ht="28.5" customHeight="1">
      <c r="A6" s="1195" t="s">
        <v>192</v>
      </c>
      <c r="B6" s="712">
        <f>C6+D6</f>
        <v>0</v>
      </c>
      <c r="C6" s="712">
        <f>C7+C8</f>
        <v>80969661.34</v>
      </c>
      <c r="D6" s="712">
        <f>D7+D8</f>
        <v>27742023.52</v>
      </c>
      <c r="E6" s="1196" t="s">
        <v>193</v>
      </c>
      <c r="F6" s="712">
        <f>G6+H6</f>
        <v>0</v>
      </c>
      <c r="G6" s="712">
        <f>G7+G9+G11+G12+G13</f>
        <v>22321997.45</v>
      </c>
      <c r="H6" s="712">
        <f>H7+H9+H11+H13</f>
        <v>20289219.94</v>
      </c>
    </row>
    <row r="7" ht="28.5" customHeight="1">
      <c r="A7" s="1197" t="s">
        <v>194</v>
      </c>
      <c r="B7" s="712">
        <f>C7+D7</f>
        <v>88262090.11</v>
      </c>
      <c r="C7" s="1198">
        <v>80969661.34</v>
      </c>
      <c r="D7" s="1199">
        <v>7292428.77</v>
      </c>
      <c r="E7" s="1200" t="s">
        <v>195</v>
      </c>
      <c r="F7" s="712">
        <f>G7+H7</f>
        <v>11009469.57</v>
      </c>
      <c r="G7" s="1201">
        <v>9058530.28</v>
      </c>
      <c r="H7" s="1202">
        <v>1950939.29</v>
      </c>
    </row>
    <row r="8" ht="28.5" customHeight="1">
      <c r="A8" s="1203" t="s">
        <v>196</v>
      </c>
      <c r="B8" s="712">
        <f>C8+D8</f>
        <v>20449594.75</v>
      </c>
      <c r="C8" s="1204">
        <v>0</v>
      </c>
      <c r="D8" s="1205">
        <v>20449594.75</v>
      </c>
      <c r="E8" s="1206" t="s">
        <v>197</v>
      </c>
      <c r="F8" s="712">
        <f>H8</f>
        <v>1098537.92</v>
      </c>
      <c r="G8" s="1207" t="s">
        <v>66</v>
      </c>
      <c r="H8" s="1208">
        <v>1098537.92</v>
      </c>
    </row>
    <row r="9" ht="28.5" customHeight="1">
      <c r="A9" s="1209" t="s">
        <v>104</v>
      </c>
      <c r="B9" s="712">
        <f>C9</f>
        <v>0</v>
      </c>
      <c r="C9" s="1210">
        <v>0</v>
      </c>
      <c r="D9" s="1211" t="s">
        <v>66</v>
      </c>
      <c r="E9" s="1212" t="s">
        <v>198</v>
      </c>
      <c r="F9" s="712">
        <f>G9+H9</f>
        <v>25679908.38</v>
      </c>
      <c r="G9" s="1213">
        <v>8952506.22</v>
      </c>
      <c r="H9" s="1214">
        <v>16727402.16</v>
      </c>
    </row>
    <row r="10" ht="30.75" customHeight="1">
      <c r="A10" s="1215" t="s">
        <v>199</v>
      </c>
      <c r="B10" s="837">
        <f>C10</f>
        <v>0</v>
      </c>
      <c r="C10" s="1216">
        <v>0</v>
      </c>
      <c r="D10" s="1217" t="s">
        <v>66</v>
      </c>
      <c r="E10" s="1218" t="s">
        <v>200</v>
      </c>
      <c r="F10" s="837">
        <f>H10</f>
        <v>4434844.3</v>
      </c>
      <c r="G10" s="1219" t="s">
        <v>66</v>
      </c>
      <c r="H10" s="1220">
        <v>4434844.3</v>
      </c>
    </row>
    <row r="11" ht="28.5" customHeight="1">
      <c r="A11" s="1221" t="s">
        <v>106</v>
      </c>
      <c r="B11" s="1222">
        <f>C11+D11</f>
        <v>328629.89</v>
      </c>
      <c r="C11" s="1223">
        <v>328629.89</v>
      </c>
      <c r="D11" s="1224">
        <v>0</v>
      </c>
      <c r="E11" s="1225" t="s">
        <v>201</v>
      </c>
      <c r="F11" s="1222">
        <f>G11+H11</f>
        <v>425067.48</v>
      </c>
      <c r="G11" s="1226">
        <v>424865.2</v>
      </c>
      <c r="H11" s="1227">
        <v>202.28</v>
      </c>
    </row>
    <row r="12" ht="28.5" customHeight="1">
      <c r="A12" s="1228" t="s">
        <v>66</v>
      </c>
      <c r="B12" s="1229" t="s">
        <v>66</v>
      </c>
      <c r="C12" s="1230" t="s">
        <v>66</v>
      </c>
      <c r="D12" s="1231" t="s">
        <v>66</v>
      </c>
      <c r="E12" s="1232" t="s">
        <v>202</v>
      </c>
      <c r="F12" s="712">
        <f>G12</f>
        <v>3808616.39</v>
      </c>
      <c r="G12" s="1233">
        <v>3808616.39</v>
      </c>
      <c r="H12" s="1234" t="s">
        <v>66</v>
      </c>
    </row>
    <row r="13" ht="28.5" customHeight="1">
      <c r="A13" s="1235" t="s">
        <v>66</v>
      </c>
      <c r="B13" s="1236" t="s">
        <v>66</v>
      </c>
      <c r="C13" s="1237" t="s">
        <v>66</v>
      </c>
      <c r="D13" s="1238" t="s">
        <v>66</v>
      </c>
      <c r="E13" s="1239" t="s">
        <v>203</v>
      </c>
      <c r="F13" s="712">
        <f>G13+H13</f>
        <v>1688155.57</v>
      </c>
      <c r="G13" s="1240">
        <v>77479.36</v>
      </c>
      <c r="H13" s="1241">
        <v>1610676.21</v>
      </c>
    </row>
    <row r="14" ht="28.5" customHeight="1">
      <c r="A14" s="1242" t="s">
        <v>173</v>
      </c>
      <c r="B14" s="712">
        <f>D14</f>
        <v>107696.02</v>
      </c>
      <c r="C14" s="1243" t="s">
        <v>66</v>
      </c>
      <c r="D14" s="1244">
        <v>107696.02</v>
      </c>
      <c r="E14" s="1245" t="s">
        <v>171</v>
      </c>
      <c r="F14" s="712">
        <f>H14</f>
        <v>3834.23</v>
      </c>
      <c r="G14" s="1246" t="s">
        <v>66</v>
      </c>
      <c r="H14" s="1247">
        <v>3834.23</v>
      </c>
    </row>
    <row r="15" ht="28.5" customHeight="1">
      <c r="A15" s="1248" t="s">
        <v>174</v>
      </c>
      <c r="B15" s="712">
        <f>C15+D15</f>
        <v>174427.87</v>
      </c>
      <c r="C15" s="1249">
        <v>174427.87</v>
      </c>
      <c r="D15" s="1250">
        <v>0</v>
      </c>
      <c r="E15" s="1251" t="s">
        <v>172</v>
      </c>
      <c r="F15" s="712">
        <f>G15+H15</f>
        <v>995305</v>
      </c>
      <c r="G15" s="1252">
        <v>0</v>
      </c>
      <c r="H15" s="1253">
        <v>995305</v>
      </c>
    </row>
    <row r="16" ht="28.5" customHeight="1">
      <c r="A16" s="1254" t="s">
        <v>175</v>
      </c>
      <c r="B16" s="712">
        <f>B6+B9+B11+B14+B15</f>
        <v>610753.78</v>
      </c>
      <c r="C16" s="712">
        <f>C6+C9+C11+C15</f>
        <v>81472719.1</v>
      </c>
      <c r="D16" s="712">
        <f>D6+D11+D14+D15</f>
        <v>27849719.54</v>
      </c>
      <c r="E16" s="1255" t="s">
        <v>176</v>
      </c>
      <c r="F16" s="712">
        <f>F6+F14+F15</f>
        <v>999139.23</v>
      </c>
      <c r="G16" s="712">
        <f>G6+G15</f>
        <v>22321997.45</v>
      </c>
      <c r="H16" s="712">
        <f>H6+H14+H15</f>
        <v>21288359.17</v>
      </c>
    </row>
    <row r="17" ht="28.5" customHeight="1">
      <c r="A17" s="1256" t="s">
        <v>177</v>
      </c>
      <c r="B17" s="712">
        <f>C17+D17</f>
        <v>0</v>
      </c>
      <c r="C17" s="1257">
        <v>0</v>
      </c>
      <c r="D17" s="1258">
        <v>0</v>
      </c>
      <c r="E17" s="1259" t="s">
        <v>178</v>
      </c>
      <c r="F17" s="712">
        <f>G17+H17</f>
        <v>0</v>
      </c>
      <c r="G17" s="1260">
        <v>0</v>
      </c>
      <c r="H17" s="1261">
        <v>0</v>
      </c>
    </row>
    <row r="18" ht="28.5" customHeight="1">
      <c r="A18" s="1262" t="s">
        <v>179</v>
      </c>
      <c r="B18" s="712">
        <f>C18+D18</f>
        <v>0</v>
      </c>
      <c r="C18" s="1263">
        <v>0</v>
      </c>
      <c r="D18" s="1264">
        <v>0</v>
      </c>
      <c r="E18" s="1265" t="s">
        <v>180</v>
      </c>
      <c r="F18" s="712">
        <f>G18+H18</f>
        <v>65739613.83</v>
      </c>
      <c r="G18" s="1266">
        <v>59178253.46</v>
      </c>
      <c r="H18" s="1267">
        <v>6561360.37</v>
      </c>
    </row>
    <row r="19" ht="28.5" customHeight="1">
      <c r="A19" s="1268" t="s">
        <v>181</v>
      </c>
      <c r="B19" s="712">
        <f>B16+B17+B18</f>
        <v>610753.78</v>
      </c>
      <c r="C19" s="712">
        <f>C16+C17+C18</f>
        <v>81472719.1</v>
      </c>
      <c r="D19" s="712">
        <f>D16+D17+D18</f>
        <v>27849719.54</v>
      </c>
      <c r="E19" s="1269" t="s">
        <v>182</v>
      </c>
      <c r="F19" s="712">
        <f>F16+F17+F18</f>
        <v>66738753.06</v>
      </c>
      <c r="G19" s="712">
        <f>G16+G17+G18</f>
        <v>81500250.91</v>
      </c>
      <c r="H19" s="712">
        <f>H16+H17+H18</f>
        <v>27849719.54</v>
      </c>
    </row>
    <row r="20" ht="28.5" customHeight="1">
      <c r="A20" s="1270" t="s">
        <v>66</v>
      </c>
      <c r="B20" s="1271" t="s">
        <v>66</v>
      </c>
      <c r="C20" s="1272" t="s">
        <v>66</v>
      </c>
      <c r="D20" s="1273" t="s">
        <v>66</v>
      </c>
      <c r="E20" s="1274" t="s">
        <v>183</v>
      </c>
      <c r="F20" s="712">
        <f>G20+H20</f>
        <v>0</v>
      </c>
      <c r="G20" s="712">
        <f>C19-G19</f>
        <v>-27531.8099999875</v>
      </c>
      <c r="H20" s="712">
        <f>D19-H19</f>
        <v>-3.72529029846191E-9</v>
      </c>
    </row>
    <row r="21" ht="28.5" customHeight="1">
      <c r="A21" s="1275" t="s">
        <v>184</v>
      </c>
      <c r="B21" s="1222">
        <f>C21+D21</f>
        <v>373350.05</v>
      </c>
      <c r="C21" s="1276">
        <v>213995.63</v>
      </c>
      <c r="D21" s="1277">
        <v>159354.42</v>
      </c>
      <c r="E21" s="1278" t="s">
        <v>185</v>
      </c>
      <c r="F21" s="712">
        <f>G21+H21</f>
        <v>0</v>
      </c>
      <c r="G21" s="712">
        <f>C21+G20</f>
        <v>186463.820000013</v>
      </c>
      <c r="H21" s="712">
        <f>D21+H20</f>
        <v>159354.419999996</v>
      </c>
    </row>
    <row r="22" ht="28.5" customHeight="1">
      <c r="A22" s="1279" t="s">
        <v>204</v>
      </c>
      <c r="B22" s="712">
        <f>C22+D22</f>
        <v>0</v>
      </c>
      <c r="C22" s="712">
        <f>C19+C21</f>
        <v>81686714.73</v>
      </c>
      <c r="D22" s="712">
        <f>D19+D21</f>
        <v>28009073.96</v>
      </c>
      <c r="E22" s="1280" t="s">
        <v>204</v>
      </c>
      <c r="F22" s="712">
        <f>G22+H22</f>
        <v>0</v>
      </c>
      <c r="G22" s="712">
        <f>G19+G21</f>
        <v>81686714.73</v>
      </c>
      <c r="H22" s="712">
        <f>H19+H21</f>
        <v>28009073.96</v>
      </c>
    </row>
    <row r="23" ht="28.5" customHeight="1">
      <c r="A23" s="1281"/>
      <c r="B23" s="1282"/>
      <c r="C23" s="1283"/>
      <c r="D23" s="1284"/>
      <c r="E23" s="1285"/>
      <c r="F23" s="1286"/>
      <c r="G23" s="1287"/>
      <c r="H23" s="1288" t="s">
        <v>205</v>
      </c>
    </row>
  </sheetData>
  <mergeCells>
    <mergeCell ref="A1:H1"/>
    <mergeCell ref="A5"/>
    <mergeCell ref="B5"/>
    <mergeCell ref="E5"/>
    <mergeCell ref="F5"/>
  </mergeCells>
  <printOptions horizontalCentered="1"/>
  <pageMargins left="0.393700787401575" right="0.393700787401575" top="0.393700787401575" bottom="0.393700787401575" header="0.51181" footer="0.51181"/>
  <pageSetup paperSize="9" scale="64" pageOrder="overThenDown" orientation="landscape" errors="blank"/>
</worksheet>
</file>

<file path=xl/worksheets/sheet9.xml><?xml version="1.0" encoding="utf-8"?>
<worksheet xmlns="http://schemas.openxmlformats.org/spreadsheetml/2006/main" xmlns:r="http://schemas.openxmlformats.org/officeDocument/2006/relationships">
  <dimension ref="A1:D21"/>
  <sheetViews>
    <sheetView showGridLines="0" topLeftCell="A1" zoomScaleNormal="100" zoomScalePageLayoutView="60" workbookViewId="0">
      <pane topLeftCell="A5" activePane="bottomLeft" state="frozen"/>
      <selection activeCell="A1" sqref="A1"/>
    </sheetView>
  </sheetViews>
  <sheetFormatPr defaultColWidth="8" defaultRowHeight="14.25"/>
  <cols>
    <col min="1" max="1" width="45.4627450980392" style="16"/>
    <col min="2" max="2" width="28.8235294117647" style="16"/>
    <col min="3" max="3" width="45.4627450980392" style="16"/>
    <col min="4" max="4" width="28.8235294117647" style="16"/>
  </cols>
  <sheetData>
    <row r="1" ht="48" customHeight="1">
      <c r="A1" s="1289" t="s">
        <v>206</v>
      </c>
      <c r="B1" s="1290"/>
      <c r="C1" s="1291"/>
      <c r="D1" s="1292"/>
    </row>
    <row r="2" ht="21" customHeight="1">
      <c r="A2" s="1293"/>
      <c r="B2" s="1294"/>
      <c r="C2" s="1295"/>
      <c r="D2" s="1296" t="s">
        <v>207</v>
      </c>
    </row>
    <row r="3" ht="21" customHeight="1">
      <c r="A3" s="1297" t="s">
        <v>46</v>
      </c>
      <c r="B3" s="1298"/>
      <c r="C3" s="1299"/>
      <c r="D3" s="1300" t="s">
        <v>47</v>
      </c>
    </row>
    <row r="4" ht="30" customHeight="1">
      <c r="A4" s="1301" t="s">
        <v>135</v>
      </c>
      <c r="B4" s="1302" t="s">
        <v>136</v>
      </c>
      <c r="C4" s="1303" t="s">
        <v>135</v>
      </c>
      <c r="D4" s="1304" t="s">
        <v>136</v>
      </c>
    </row>
    <row r="5" ht="30" customHeight="1">
      <c r="A5" s="1305" t="s">
        <v>192</v>
      </c>
      <c r="B5" s="1306">
        <v>66610430</v>
      </c>
      <c r="C5" s="1307" t="s">
        <v>193</v>
      </c>
      <c r="D5" s="1308">
        <f>D6+D7+D8</f>
        <v>100650338.67</v>
      </c>
    </row>
    <row r="6" ht="30" customHeight="1">
      <c r="A6" s="1309" t="s">
        <v>208</v>
      </c>
      <c r="B6" s="1310">
        <v>0</v>
      </c>
      <c r="C6" s="1311" t="s">
        <v>209</v>
      </c>
      <c r="D6" s="1312">
        <v>63869259.69</v>
      </c>
    </row>
    <row r="7" ht="30" customHeight="1">
      <c r="A7" s="1313" t="s">
        <v>210</v>
      </c>
      <c r="B7" s="1314">
        <v>0</v>
      </c>
      <c r="C7" s="1315" t="s">
        <v>211</v>
      </c>
      <c r="D7" s="1316">
        <v>36730306.35</v>
      </c>
    </row>
    <row r="8" ht="30" customHeight="1">
      <c r="A8" s="1317" t="s">
        <v>212</v>
      </c>
      <c r="B8" s="1318">
        <v>1316540</v>
      </c>
      <c r="C8" s="1319" t="s">
        <v>203</v>
      </c>
      <c r="D8" s="1320">
        <v>50772.63</v>
      </c>
    </row>
    <row r="9" ht="30" customHeight="1">
      <c r="A9" s="1321" t="s">
        <v>104</v>
      </c>
      <c r="B9" s="1322">
        <v>2837671.2</v>
      </c>
      <c r="C9" s="1323" t="s">
        <v>213</v>
      </c>
      <c r="D9" s="1324">
        <v>0</v>
      </c>
    </row>
    <row r="10" ht="30" customHeight="1">
      <c r="A10" s="1325" t="s">
        <v>214</v>
      </c>
      <c r="B10" s="1326">
        <v>2837671.2</v>
      </c>
      <c r="C10" s="1327" t="s">
        <v>172</v>
      </c>
      <c r="D10" s="1328">
        <v>0</v>
      </c>
    </row>
    <row r="11" ht="39" customHeight="1">
      <c r="A11" s="1329" t="s">
        <v>215</v>
      </c>
      <c r="B11" s="1330">
        <v>0</v>
      </c>
      <c r="C11" s="1331" t="s">
        <v>66</v>
      </c>
      <c r="D11" s="1332" t="s">
        <v>66</v>
      </c>
    </row>
    <row r="12" ht="30" customHeight="1">
      <c r="A12" s="1333" t="s">
        <v>106</v>
      </c>
      <c r="B12" s="1334">
        <v>123096.44</v>
      </c>
      <c r="C12" s="1335" t="s">
        <v>66</v>
      </c>
      <c r="D12" s="1336" t="s">
        <v>66</v>
      </c>
    </row>
    <row r="13" ht="30" customHeight="1">
      <c r="A13" s="1337" t="s">
        <v>216</v>
      </c>
      <c r="B13" s="1338">
        <v>795552.05</v>
      </c>
      <c r="C13" s="1339" t="s">
        <v>66</v>
      </c>
      <c r="D13" s="1340" t="s">
        <v>66</v>
      </c>
    </row>
    <row r="14" ht="30" customHeight="1">
      <c r="A14" s="1341" t="s">
        <v>217</v>
      </c>
      <c r="B14" s="1308">
        <f>B5+B9+B12+B13</f>
        <v>70366749.69</v>
      </c>
      <c r="C14" s="1342" t="s">
        <v>176</v>
      </c>
      <c r="D14" s="1308">
        <f>D5+D9+D10</f>
        <v>100650338.67</v>
      </c>
    </row>
    <row r="15" ht="30" customHeight="1">
      <c r="A15" s="1343" t="s">
        <v>218</v>
      </c>
      <c r="B15" s="1344">
        <v>100691585.21</v>
      </c>
      <c r="C15" s="1345" t="s">
        <v>178</v>
      </c>
      <c r="D15" s="1346">
        <v>0</v>
      </c>
    </row>
    <row r="16" ht="30" customHeight="1">
      <c r="A16" s="1347" t="s">
        <v>219</v>
      </c>
      <c r="B16" s="1348">
        <v>0</v>
      </c>
      <c r="C16" s="1349" t="s">
        <v>180</v>
      </c>
      <c r="D16" s="1350">
        <v>70366749.69</v>
      </c>
    </row>
    <row r="17" ht="30" customHeight="1">
      <c r="A17" s="1351" t="s">
        <v>220</v>
      </c>
      <c r="B17" s="1352">
        <f>B14+B15+B16</f>
        <v>171058334.9</v>
      </c>
      <c r="C17" s="1353" t="s">
        <v>182</v>
      </c>
      <c r="D17" s="994">
        <f>D14+D15+D16</f>
        <v>171017088.36</v>
      </c>
    </row>
    <row r="18" ht="30" customHeight="1">
      <c r="A18" s="1354" t="s">
        <v>66</v>
      </c>
      <c r="B18" s="1355" t="s">
        <v>66</v>
      </c>
      <c r="C18" s="1356" t="s">
        <v>183</v>
      </c>
      <c r="D18" s="994">
        <f>B17-D17</f>
        <v>41246.5399999917</v>
      </c>
    </row>
    <row r="19" ht="30" customHeight="1">
      <c r="A19" s="1357" t="s">
        <v>221</v>
      </c>
      <c r="B19" s="1358">
        <v>535739.8</v>
      </c>
      <c r="C19" s="1359" t="s">
        <v>185</v>
      </c>
      <c r="D19" s="994">
        <f>B19+D18</f>
        <v>576986.339999992</v>
      </c>
    </row>
    <row r="20" ht="30" customHeight="1">
      <c r="A20" s="1360" t="s">
        <v>165</v>
      </c>
      <c r="B20" s="1352">
        <f>B17+B19</f>
        <v>171594074.7</v>
      </c>
      <c r="C20" s="1361" t="s">
        <v>166</v>
      </c>
      <c r="D20" s="994">
        <f>D17+D19</f>
        <v>171594074.7</v>
      </c>
    </row>
    <row r="21" ht="30" customHeight="1">
      <c r="A21" s="1362"/>
      <c r="B21" s="1363"/>
      <c r="C21" s="1364"/>
      <c r="D21" s="1365" t="s">
        <v>222</v>
      </c>
    </row>
  </sheetData>
  <mergeCells>
    <mergeCell ref="A1:D1"/>
  </mergeCells>
  <printOptions horizontalCentered="1"/>
  <pageMargins left="0.393700787401575" right="0.393700787401575" top="0.393700787401575" bottom="0.393700787401575" header="0.51181" footer="0.51181"/>
  <pageSetup paperSize="9" scale="90" pageOrder="overThenDown" orientation="landscape" errors="blank"/>
</worksheet>
</file>

<file path=docProps/app.xml><?xml version="1.0" encoding="utf-8"?>
<Properties xmlns="http://schemas.openxmlformats.org/officeDocument/2006/extended-properties" xmlns:vt="http://schemas.openxmlformats.org/officeDocument/2006/docPropsVTypes">
  <HeadingPairs>
    <vt:vector baseType="variant" size="2">
      <vt:variant>
        <vt:lpstr>Worksheets</vt:lpstr>
      </vt:variant>
      <vt:variant>
        <vt:i4>27</vt:i4>
      </vt:variant>
    </vt:vector>
  </HeadingPairs>
  <TitlesOfParts>
    <vt:vector baseType="lpstr" size="27">
      <vt:lpstr>封面</vt:lpstr>
      <vt:lpstr>目录</vt:lpstr>
      <vt:lpstr>社决01-资产负债表</vt:lpstr>
      <vt:lpstr>社决02-收支总表</vt:lpstr>
      <vt:lpstr>社决03-企业职工养老保险收支表</vt:lpstr>
      <vt:lpstr>社决04-城乡居民养老保险收支表</vt:lpstr>
      <vt:lpstr>社决05-机关事业养老保险收支表</vt:lpstr>
      <vt:lpstr>社决06-职工医疗保险收支表</vt:lpstr>
      <vt:lpstr>社决07-城乡居民医疗保险收支表</vt:lpstr>
      <vt:lpstr>社决08-工伤保险收支表</vt:lpstr>
      <vt:lpstr>社决09-失业保险收支表</vt:lpstr>
      <vt:lpstr>社决10-财政专户资产负债表</vt:lpstr>
      <vt:lpstr>社决11-财政专户收支表</vt:lpstr>
      <vt:lpstr>社决附01-财政对社会保险基金补助情况表</vt:lpstr>
      <vt:lpstr>社决附02-地方财政对企业职工养老保险基金补助情况构成表</vt:lpstr>
      <vt:lpstr>社决附03-基本养老保险基础资料表</vt:lpstr>
      <vt:lpstr>社决附04-职工医疗保险基础资料表</vt:lpstr>
      <vt:lpstr>社决附05-城乡居民医疗保险基础资料表</vt:lpstr>
      <vt:lpstr>社决附06-工伤保险基础资料表</vt:lpstr>
      <vt:lpstr>社决附07-失业保险基础资料表</vt:lpstr>
      <vt:lpstr>社决附08-社会保险补充资料表</vt:lpstr>
      <vt:lpstr>社决附09-社会保险补充资料表续</vt:lpstr>
      <vt:lpstr>社决附10-长期护理保险基金收支</vt:lpstr>
      <vt:lpstr>社决附11-机关事业单位职业年金情况表</vt:lpstr>
      <vt:lpstr>社决附12-公务员医疗补助情况表</vt:lpstr>
      <vt:lpstr>社决附13-职工大额医疗费用补助情况表</vt:lpstr>
      <vt:lpstr>社决附14-社会保险统筹情况表</vt:lpstr>
    </vt:vector>
  </TitlesOfParts>
  <Application>Microsoft Excel</Application>
  <AppVersion>12.000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2026-02-16T16:55:02Z</dcterms:created>
  <dcterms:modified xsi:type="dcterms:W3CDTF">2026-02-16T08:55:02Z</dcterms:modified>
</cp:coreProperties>
</file>