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<sst xmlns="http://schemas.openxmlformats.org/spreadsheetml/2006/main" count="380">
  <si>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</si>
  <si>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</si>
  <si>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</si>
  <si>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</si>
  <si>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</si>
  <si>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</si>
  <si>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</si>
  <si>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</si>
  <si>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</si>
  <si>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</si>
  <si>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</si>
  <si>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</si>
  <si>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</si>
  <si>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</si>
  <si>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</si>
  <si>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</si>
  <si>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</si>
  <si>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</si>
  <si>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</si>
  <si>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</si>
  <si>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</si>
  <si>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</si>
  <si>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</si>
  <si>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</si>
  <si>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</si>
  <si>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</si>
  <si>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</si>
  <si>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</si>
  <si>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</si>
  <si>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</si>
  <si>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</si>
  <si>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</si>
  <si>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</si>
  <si>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</si>
  <si>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</si>
  <si>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</si>
  <si>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</si>
  <si>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</si>
  <si>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</si>
  <si>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</si>
  <si>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</si>
  <si>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</si>
  <si>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</si>
  <si>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</si>
  <si>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</si>
  <si>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</si>
  <si>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</si>
  <si>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</si>
  <si>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</si>
  <si>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</si>
  <si>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</si>
  <si>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</si>
  <si>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</si>
  <si>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</si>
  <si>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</si>
  <si>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102</t>
  </si>
  <si>
    <t>华宁县发展和改革局</t>
  </si>
  <si>
    <t>102001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</si>
  <si>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</si>
  <si>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</si>
  <si>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</si>
  <si>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</si>
  <si>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</si>
  <si>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</si>
  <si>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</si>
  <si>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</si>
  <si>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</si>
  <si>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</si>
  <si>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</si>
  <si>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</si>
  <si>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</si>
  <si>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</si>
  <si>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</si>
  <si>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</si>
  <si>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20104</t>
  </si>
  <si>
    <t>发展与改革事务</t>
  </si>
  <si>
    <t>2010401</t>
  </si>
  <si>
    <t>行政运行</t>
  </si>
  <si>
    <t>2010404</t>
  </si>
  <si>
    <t>战略规划与实施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</si>
  <si>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</si>
  <si>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</si>
  <si>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</si>
  <si>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</si>
  <si>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</si>
  <si>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</si>
  <si>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</si>
  <si>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</si>
  <si>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</si>
  <si>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</si>
  <si>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</si>
  <si>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</si>
  <si>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</si>
  <si>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</si>
  <si>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</si>
  <si>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</si>
  <si>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</si>
  <si>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</si>
  <si>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</si>
  <si>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</si>
  <si>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</si>
  <si>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</si>
  <si>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</si>
  <si>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</si>
  <si>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</si>
  <si>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</si>
  <si>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</si>
  <si>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</si>
  <si>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</si>
  <si>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</si>
  <si>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</si>
  <si>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</si>
  <si>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</si>
  <si>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</si>
  <si>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2220199</t>
  </si>
  <si>
    <t>其他粮油物资事务支出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</si>
  <si>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</si>
  <si>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</si>
  <si>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</si>
  <si>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</si>
  <si>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</si>
  <si>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</si>
  <si>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</si>
  <si>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</si>
  <si>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</si>
  <si>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</si>
  <si>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</si>
  <si>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</si>
  <si>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</si>
  <si>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</si>
  <si>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</si>
  <si>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</si>
  <si>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</si>
  <si>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</si>
  <si>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</si>
  <si>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</si>
  <si>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</si>
  <si>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</si>
  <si>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</si>
  <si>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</si>
  <si>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</si>
  <si>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</si>
  <si>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</si>
  <si>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</si>
  <si>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</si>
  <si>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</si>
  <si>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</si>
  <si>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</si>
  <si>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</si>
  <si>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</si>
  <si>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</si>
  <si>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</si>
  <si>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</si>
  <si>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</si>
  <si>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</si>
  <si>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</si>
  <si>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</si>
  <si>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</si>
  <si>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</si>
  <si>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</si>
  <si>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530424210000000004330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</si>
  <si>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</si>
  <si>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</si>
  <si>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</si>
  <si>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</si>
  <si>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</si>
  <si>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</si>
  <si>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</si>
  <si>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530424210000000004331</t>
  </si>
  <si>
    <t>事业人员支出工资</t>
  </si>
  <si>
    <t>30107</t>
  </si>
  <si>
    <t>绩效工资</t>
  </si>
  <si>
    <t>530424210000000004332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</si>
  <si>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</si>
  <si>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</si>
  <si>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</si>
  <si>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</si>
  <si>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</si>
  <si>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</si>
  <si>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</si>
  <si>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</si>
  <si>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</si>
  <si>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530424210000000004333</t>
  </si>
  <si>
    <t>30113</t>
  </si>
  <si>
    <t>530424210000000004334</t>
  </si>
  <si>
    <t>对个人和家庭的补助</t>
  </si>
  <si>
    <t>30302</t>
  </si>
  <si>
    <t>退休费</t>
  </si>
  <si>
    <t>30305</t>
  </si>
  <si>
    <t>生活补助</t>
  </si>
  <si>
    <t>530424210000000004335</t>
  </si>
  <si>
    <t>其他工资福利支出</t>
  </si>
  <si>
    <t>530424210000000004336</t>
  </si>
  <si>
    <t>公车购置及运维费</t>
  </si>
  <si>
    <t>30231</t>
  </si>
  <si>
    <t>公务用车运行维护费</t>
  </si>
  <si>
    <t>530424210000000004337</t>
  </si>
  <si>
    <t>30217</t>
  </si>
  <si>
    <t>530424210000000004338</t>
  </si>
  <si>
    <t>行政人员公务交通补贴</t>
  </si>
  <si>
    <t>30239</t>
  </si>
  <si>
    <t>其他交通费用</t>
  </si>
  <si>
    <t>530424210000000004339</t>
  </si>
  <si>
    <t>工会经费</t>
  </si>
  <si>
    <t>30228</t>
  </si>
  <si>
    <t>530424210000000004340</t>
  </si>
  <si>
    <t>一般公用经费</t>
  </si>
  <si>
    <t>30201</t>
  </si>
  <si>
    <t>办公费</t>
  </si>
  <si>
    <t>30211</t>
  </si>
  <si>
    <t>差旅费</t>
  </si>
  <si>
    <t>30215</t>
  </si>
  <si>
    <t>会议费</t>
  </si>
  <si>
    <t>530424221100000300616</t>
  </si>
  <si>
    <t>离休人员工资</t>
  </si>
  <si>
    <t>30301</t>
  </si>
  <si>
    <t>离休费</t>
  </si>
  <si>
    <t>530424221100000300627</t>
  </si>
  <si>
    <t>福利费</t>
  </si>
  <si>
    <t>30229</t>
  </si>
  <si>
    <t>530424231100001489066</t>
  </si>
  <si>
    <t>培训费</t>
  </si>
  <si>
    <t>30216</t>
  </si>
  <si>
    <t>530424231100001489105</t>
  </si>
  <si>
    <t>事业人员奖励性绩效工资（省级政策）</t>
  </si>
  <si>
    <t>530424241100002265167</t>
  </si>
  <si>
    <t>临聘人员工资</t>
  </si>
  <si>
    <t>30199</t>
  </si>
  <si>
    <t>530424251100003675606</t>
  </si>
  <si>
    <t>邮电经费</t>
  </si>
  <si>
    <t>30207</t>
  </si>
  <si>
    <t>邮电费</t>
  </si>
  <si>
    <t>530424251100003676040</t>
  </si>
  <si>
    <t>两案人员生活补助经费</t>
  </si>
  <si>
    <t>530424251100003676303</t>
  </si>
  <si>
    <t>离休医疗费资金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</si>
  <si>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</si>
  <si>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</si>
  <si>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</si>
  <si>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</si>
  <si>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</si>
  <si>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</si>
  <si>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</si>
  <si>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</si>
  <si>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</si>
  <si>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2025年离退休人员遗属补助经费</t>
  </si>
  <si>
    <t>312 民生类</t>
  </si>
  <si>
    <t>530424251100003677823</t>
  </si>
  <si>
    <t>华宁县粮食行政管理部门监督检查经费</t>
  </si>
  <si>
    <t>313 事业发展类</t>
  </si>
  <si>
    <t>530424251100003706068</t>
  </si>
  <si>
    <t>30227</t>
  </si>
  <si>
    <t>委托业务费</t>
  </si>
  <si>
    <t>华宁县县级重点项目前期工作经费</t>
  </si>
  <si>
    <t>530424251100003705157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</si>
  <si>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</si>
  <si>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</si>
  <si>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</si>
  <si>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</si>
  <si>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</si>
  <si>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</si>
  <si>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</si>
  <si>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</si>
  <si>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</si>
  <si>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</si>
  <si>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</si>
  <si>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</si>
  <si>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做好本部门已故离休干部无固定收入配偶生活补助保障，按规定落实已故离休干部无固定收入配偶各项待遇，支持部门正常履职。</t>
  </si>
  <si>
    <t>产出指标</t>
  </si>
  <si>
    <t>数量指标</t>
  </si>
  <si>
    <t>发放人数</t>
  </si>
  <si>
    <t>&lt;=</t>
  </si>
  <si>
    <t>人</t>
  </si>
  <si>
    <t>定量指标</t>
  </si>
  <si>
    <t>反映需要遗属补助人数</t>
  </si>
  <si>
    <t>质量指标</t>
  </si>
  <si>
    <t>发放标准</t>
  </si>
  <si>
    <t>=</t>
  </si>
  <si>
    <t>按标准发放</t>
  </si>
  <si>
    <t>定性指标</t>
  </si>
  <si>
    <t>反映遗属补助发放标准</t>
  </si>
  <si>
    <t>时效指标</t>
  </si>
  <si>
    <t>发放时限</t>
  </si>
  <si>
    <t>12</t>
  </si>
  <si>
    <t>月</t>
  </si>
  <si>
    <t>反映补助金发放时限。</t>
  </si>
  <si>
    <t>效益指标</t>
  </si>
  <si>
    <t>经济效益</t>
  </si>
  <si>
    <t>发放率</t>
  </si>
  <si>
    <t>100</t>
  </si>
  <si>
    <t>%</t>
  </si>
  <si>
    <t>反映保障遗属补助发放情况</t>
  </si>
  <si>
    <t>满意度指标</t>
  </si>
  <si>
    <t>服务对象满意度</t>
  </si>
  <si>
    <t>遗属满意度</t>
  </si>
  <si>
    <t>&gt;=</t>
  </si>
  <si>
    <t>90</t>
  </si>
  <si>
    <t>反映享受待遇遗属满意度</t>
  </si>
  <si>
    <t>用于全县重点项目选址论证调研、规划编制、项目建议书、土地预审、可行性研究报告、初步设计、施工图设计及审查、项目招投标等前期工作环节经费，促成重点项目实质性开工建设，保障完成2025年度上级下达固定资产投资目标任务，实行调节流动使用。具体项目安排根据发改局研究报县级分管领导同意。</t>
  </si>
  <si>
    <t>固定资产投资绝对值</t>
  </si>
  <si>
    <t>60.5</t>
  </si>
  <si>
    <t>亿元</t>
  </si>
  <si>
    <t>反映2025年全县固定资产投资完成情况</t>
  </si>
  <si>
    <t>完成时间</t>
  </si>
  <si>
    <t>反映完成年度工作任务的时间.</t>
  </si>
  <si>
    <t>投资增长率</t>
  </si>
  <si>
    <t>反映全县固定资产投资增长率。</t>
  </si>
  <si>
    <t>社会效益</t>
  </si>
  <si>
    <t>项目开工率</t>
  </si>
  <si>
    <t>80</t>
  </si>
  <si>
    <t>反映全县重大项目开工率</t>
  </si>
  <si>
    <t>群众满意度</t>
  </si>
  <si>
    <t>反映全县人民满意度。</t>
  </si>
  <si>
    <t>开展全县粮食市场监督检查行政执法、粮油食品安全监管、粮食流通统计调查工作，维护粮食流通秩序，保障华宁粮食安全。2025年计划开展20次粮食宣传周活动，发放宣传单，宣传手提袋，张贴宣传横幅、海报；开展粮食安全检查18次。</t>
  </si>
  <si>
    <t>涉粮案件查处率</t>
  </si>
  <si>
    <t>反映辖区内发生涉及粮食流通购销环节涉粮案件，及时查处情况</t>
  </si>
  <si>
    <t>储备粮检查覆盖率</t>
  </si>
  <si>
    <t>反映按照“双随机、一公开”要求，对政策性粮食进行检查，对辖区内政策粮检查全覆盖情况</t>
  </si>
  <si>
    <t>宣传次数</t>
  </si>
  <si>
    <t>20</t>
  </si>
  <si>
    <t>次</t>
  </si>
  <si>
    <t>反映计划开展20次粮食宣传周活动，发放宣传单30000份，宣传手提袋10000份，张贴宣传横幅、海报2000份完成情况</t>
  </si>
  <si>
    <t>粮食安全检查次数</t>
  </si>
  <si>
    <t>18</t>
  </si>
  <si>
    <t>反映开展粮食安全检查18次，检查粮食收购主体48家，检查政策粮收储企业1家情况</t>
  </si>
  <si>
    <t>反映群众满意度</t>
  </si>
  <si>
    <t>预算06表</t>
  </si>
  <si>
    <t>2025年部门政府性基金预算支出预算表（空表）</t>
  </si>
  <si>
    <t>政府性基金预算支出</t>
  </si>
  <si>
    <t>备注：华宁县发展和改革局2025年无政府性基金预算。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</si>
  <si>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</si>
  <si>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</si>
  <si>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</si>
  <si>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</si>
  <si>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</si>
  <si>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</si>
  <si>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</si>
  <si>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</si>
  <si>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</si>
  <si>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</si>
  <si>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</si>
  <si>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</si>
  <si>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采购复印纸</t>
  </si>
  <si>
    <t>箱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</si>
  <si>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</si>
  <si>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</si>
  <si>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</si>
  <si>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</si>
  <si>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</si>
  <si>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备注：华宁县发展和改革局2025年无政府购买服务预算。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</si>
  <si>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</si>
  <si>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</si>
  <si>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</si>
  <si>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</si>
  <si>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</si>
  <si>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</si>
  <si>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</si>
  <si>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</si>
  <si>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</si>
  <si>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备注：华宁县发展和改革局2025年无对下转移支付预算。</t>
  </si>
  <si>
    <t>预算09-2表</t>
  </si>
  <si>
    <t>2025年对下转移支付绩效目标表（空表）</t>
  </si>
  <si>
    <t>备注：华宁县发展和改革局2025年无对下转移支付绩效目标。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</si>
  <si>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</si>
  <si>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</si>
  <si>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</si>
  <si>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</si>
  <si>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</si>
  <si>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</si>
  <si>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</si>
  <si>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</si>
  <si>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备注：华宁县发展和改革局2025年无新增资产配置。</t>
  </si>
  <si>
    <t>预算11表</t>
  </si>
  <si>
    <t>2025年上级补助项目支出预算表（空表）</t>
  </si>
  <si>
    <t>上级补助</t>
  </si>
  <si>
    <t>备注：华宁县发展和改革局2025年无上级补助项目支出预算。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</si>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</sst>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27"/>
      <name val="宋体"/>
      <charset val="134"/>
    </font>
    <font>
      <sz val="10"/>
      <name val="宋体"/>
      <charset val="1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微软雅黑"/>
      <charset val="1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top"/>
    </xf>
    <xf numFmtId="42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9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13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7" borderId="12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9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1" fillId="0" borderId="0">
      <alignment vertical="top"/>
      <protection locked="0"/>
    </xf>
  </cellStyleXfs>
  <cellXfs count="8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57" applyFont="1" applyFill="1" applyBorder="1" applyAlignment="1" applyProtection="1">
      <alignment horizontal="left" vertical="center"/>
      <protection locked="0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0" fontId="11" fillId="0" borderId="0" xfId="57" applyFont="1" applyFill="1" applyBorder="1" applyAlignment="1" applyProtection="1">
      <alignment vertical="center"/>
    </xf>
    <xf numFmtId="49" fontId="10" fillId="0" borderId="0" xfId="53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"单位名称："&amp;"华宁县发展和改革局"</f>
        <v>单位名称：华宁县发展和改革局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27150655.1</v>
      </c>
      <c r="C8" s="15" t="str">
        <f>"一"&amp;"、"&amp;"一般公共服务支出"</f>
        <v>一、一般公共服务支出</v>
      </c>
      <c r="D8" s="17">
        <v>24962600.61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966335.68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661558.81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530160</v>
      </c>
    </row>
    <row r="12" ht="22.5" customHeight="1" spans="1:4">
      <c r="A12" s="15" t="s">
        <v>12</v>
      </c>
      <c r="B12" s="17"/>
      <c r="C12" s="15" t="str">
        <f>"五"&amp;"、"&amp;"粮油物资储备支出"</f>
        <v>五、粮油物资储备支出</v>
      </c>
      <c r="D12" s="17">
        <v>30000</v>
      </c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/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27150655.1</v>
      </c>
      <c r="C19" s="72" t="s">
        <v>19</v>
      </c>
      <c r="D19" s="71">
        <v>27150655.1</v>
      </c>
    </row>
    <row r="20" ht="22.5" customHeight="1" spans="1:4">
      <c r="A20" s="79" t="s">
        <v>20</v>
      </c>
      <c r="B20" s="17"/>
      <c r="C20" s="80" t="s">
        <v>21</v>
      </c>
      <c r="D20" s="50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27150655.1</v>
      </c>
      <c r="C23" s="72" t="s">
        <v>26</v>
      </c>
      <c r="D23" s="71">
        <v>27150655.1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"单位名称："&amp;"华宁县发展和改革局"</f>
        <v>单位名称：华宁县发展和改革局</v>
      </c>
      <c r="B4" s="5"/>
      <c r="C4" s="5"/>
      <c r="D4" s="5"/>
      <c r="E4" s="55"/>
      <c r="F4" s="55"/>
      <c r="G4" s="55"/>
      <c r="H4" s="55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7" t="s">
        <v>39</v>
      </c>
      <c r="J6" s="78"/>
      <c r="K6" s="78"/>
      <c r="L6" s="78"/>
      <c r="M6" s="78"/>
      <c r="N6" s="78"/>
      <c r="O6" s="77" t="s">
        <v>34</v>
      </c>
      <c r="P6" s="77" t="s">
        <v>35</v>
      </c>
      <c r="Q6" s="77" t="s">
        <v>36</v>
      </c>
      <c r="R6" s="77" t="s">
        <v>37</v>
      </c>
      <c r="S6" s="74" t="s">
        <v>40</v>
      </c>
    </row>
    <row r="7" ht="18.75" customHeight="1" spans="1:19">
      <c r="A7" s="13"/>
      <c r="B7" s="73"/>
      <c r="C7" s="73"/>
      <c r="D7" s="74"/>
      <c r="E7" s="74"/>
      <c r="F7" s="74"/>
      <c r="G7" s="74"/>
      <c r="H7" s="74"/>
      <c r="I7" s="77" t="s">
        <v>34</v>
      </c>
      <c r="J7" s="77" t="s">
        <v>41</v>
      </c>
      <c r="K7" s="77" t="s">
        <v>42</v>
      </c>
      <c r="L7" s="77" t="s">
        <v>43</v>
      </c>
      <c r="M7" s="77" t="s">
        <v>44</v>
      </c>
      <c r="N7" s="77" t="s">
        <v>45</v>
      </c>
      <c r="O7" s="77"/>
      <c r="P7" s="77"/>
      <c r="Q7" s="77"/>
      <c r="R7" s="77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27150655.1</v>
      </c>
      <c r="D9" s="17">
        <v>27150655.1</v>
      </c>
      <c r="E9" s="17">
        <v>27150655.1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6" t="s">
        <v>57</v>
      </c>
      <c r="B10" s="66" t="s">
        <v>56</v>
      </c>
      <c r="C10" s="17">
        <v>27150655.1</v>
      </c>
      <c r="D10" s="17">
        <v>27150655.1</v>
      </c>
      <c r="E10" s="17">
        <v>27150655.1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</row>
    <row r="11" ht="20.25" customHeight="1" spans="1:19">
      <c r="A11" s="49" t="s">
        <v>32</v>
      </c>
      <c r="B11" s="49"/>
      <c r="C11" s="17">
        <v>27150655.1</v>
      </c>
      <c r="D11" s="17">
        <v>27150655.1</v>
      </c>
      <c r="E11" s="17">
        <v>27150655.1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11805555555556" footer="0.511805555555556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A16" sqref="$A16:$XFD16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4"/>
      <c r="L3" s="54"/>
      <c r="M3" s="54"/>
      <c r="N3" s="54"/>
      <c r="O3" s="54"/>
    </row>
    <row r="4" ht="18.75" customHeight="1" spans="1:15">
      <c r="A4" s="45" t="str">
        <f>"单位名称："&amp;"华宁县发展和改革局"</f>
        <v>单位名称：华宁县发展和改革局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8" t="s">
        <v>32</v>
      </c>
      <c r="D5" s="48" t="s">
        <v>35</v>
      </c>
      <c r="E5" s="48"/>
      <c r="F5" s="48"/>
      <c r="G5" s="13" t="s">
        <v>36</v>
      </c>
      <c r="H5" s="48" t="s">
        <v>37</v>
      </c>
      <c r="I5" s="13" t="s">
        <v>62</v>
      </c>
      <c r="J5" s="48" t="s">
        <v>63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34</v>
      </c>
      <c r="E6" s="48" t="s">
        <v>64</v>
      </c>
      <c r="F6" s="48" t="s">
        <v>65</v>
      </c>
      <c r="G6" s="13"/>
      <c r="H6" s="48"/>
      <c r="I6" s="13"/>
      <c r="J6" s="48" t="s">
        <v>34</v>
      </c>
      <c r="K6" s="48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24962600.61</v>
      </c>
      <c r="D8" s="17">
        <v>24962600.61</v>
      </c>
      <c r="E8" s="17">
        <v>4962600.61</v>
      </c>
      <c r="F8" s="17">
        <v>20000000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74</v>
      </c>
      <c r="B9" s="66" t="s">
        <v>75</v>
      </c>
      <c r="C9" s="17">
        <v>24962600.61</v>
      </c>
      <c r="D9" s="17">
        <v>24962600.61</v>
      </c>
      <c r="E9" s="17">
        <v>4962600.61</v>
      </c>
      <c r="F9" s="17">
        <v>20000000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76</v>
      </c>
      <c r="B10" s="67" t="s">
        <v>77</v>
      </c>
      <c r="C10" s="17">
        <v>4962600.61</v>
      </c>
      <c r="D10" s="17">
        <v>4962600.61</v>
      </c>
      <c r="E10" s="17">
        <v>4962600.61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7" t="s">
        <v>78</v>
      </c>
      <c r="B11" s="67" t="s">
        <v>79</v>
      </c>
      <c r="C11" s="17">
        <v>20000000</v>
      </c>
      <c r="D11" s="17">
        <v>20000000</v>
      </c>
      <c r="E11" s="17"/>
      <c r="F11" s="17">
        <v>20000000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966335.68</v>
      </c>
      <c r="D12" s="17">
        <v>966335.68</v>
      </c>
      <c r="E12" s="17">
        <v>895919.68</v>
      </c>
      <c r="F12" s="17">
        <v>70416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82</v>
      </c>
      <c r="B13" s="66" t="s">
        <v>83</v>
      </c>
      <c r="C13" s="17">
        <v>895919.68</v>
      </c>
      <c r="D13" s="17">
        <v>895919.68</v>
      </c>
      <c r="E13" s="17">
        <v>895919.68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7" t="s">
        <v>84</v>
      </c>
      <c r="B14" s="67" t="s">
        <v>85</v>
      </c>
      <c r="C14" s="17">
        <v>264024</v>
      </c>
      <c r="D14" s="17">
        <v>264024</v>
      </c>
      <c r="E14" s="17">
        <v>264024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86</v>
      </c>
      <c r="B15" s="67" t="s">
        <v>87</v>
      </c>
      <c r="C15" s="17">
        <v>14400</v>
      </c>
      <c r="D15" s="17">
        <v>14400</v>
      </c>
      <c r="E15" s="17">
        <v>14400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2.5" spans="1:15">
      <c r="A16" s="67" t="s">
        <v>88</v>
      </c>
      <c r="B16" s="67" t="s">
        <v>89</v>
      </c>
      <c r="C16" s="17">
        <v>617495.68</v>
      </c>
      <c r="D16" s="17">
        <v>617495.68</v>
      </c>
      <c r="E16" s="17">
        <v>617495.68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90</v>
      </c>
      <c r="B17" s="66" t="s">
        <v>91</v>
      </c>
      <c r="C17" s="17">
        <v>70416</v>
      </c>
      <c r="D17" s="17">
        <v>70416</v>
      </c>
      <c r="E17" s="17"/>
      <c r="F17" s="17">
        <v>70416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92</v>
      </c>
      <c r="B18" s="67" t="s">
        <v>93</v>
      </c>
      <c r="C18" s="17">
        <v>70416</v>
      </c>
      <c r="D18" s="17">
        <v>70416</v>
      </c>
      <c r="E18" s="17"/>
      <c r="F18" s="17">
        <v>70416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94</v>
      </c>
      <c r="B19" s="16" t="s">
        <v>95</v>
      </c>
      <c r="C19" s="17">
        <v>661558.81</v>
      </c>
      <c r="D19" s="17">
        <v>661558.81</v>
      </c>
      <c r="E19" s="17">
        <v>661558.81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96</v>
      </c>
      <c r="B20" s="66" t="s">
        <v>97</v>
      </c>
      <c r="C20" s="17">
        <v>661558.81</v>
      </c>
      <c r="D20" s="17">
        <v>661558.81</v>
      </c>
      <c r="E20" s="17">
        <v>661558.81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7" t="s">
        <v>98</v>
      </c>
      <c r="B21" s="67" t="s">
        <v>99</v>
      </c>
      <c r="C21" s="17">
        <v>420325.88</v>
      </c>
      <c r="D21" s="17">
        <v>420325.88</v>
      </c>
      <c r="E21" s="17">
        <v>420325.88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100</v>
      </c>
      <c r="B22" s="67" t="s">
        <v>101</v>
      </c>
      <c r="C22" s="17">
        <v>206413.47</v>
      </c>
      <c r="D22" s="17">
        <v>206413.47</v>
      </c>
      <c r="E22" s="17">
        <v>206413.47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7" t="s">
        <v>102</v>
      </c>
      <c r="B23" s="67" t="s">
        <v>103</v>
      </c>
      <c r="C23" s="17">
        <v>34819.46</v>
      </c>
      <c r="D23" s="17">
        <v>34819.46</v>
      </c>
      <c r="E23" s="17">
        <v>34819.46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104</v>
      </c>
      <c r="B24" s="16" t="s">
        <v>105</v>
      </c>
      <c r="C24" s="17">
        <v>530160</v>
      </c>
      <c r="D24" s="17">
        <v>530160</v>
      </c>
      <c r="E24" s="17">
        <v>530160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6" t="s">
        <v>106</v>
      </c>
      <c r="B25" s="66" t="s">
        <v>107</v>
      </c>
      <c r="C25" s="17">
        <v>530160</v>
      </c>
      <c r="D25" s="17">
        <v>530160</v>
      </c>
      <c r="E25" s="17">
        <v>530160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7" t="s">
        <v>108</v>
      </c>
      <c r="B26" s="67" t="s">
        <v>109</v>
      </c>
      <c r="C26" s="17">
        <v>530160</v>
      </c>
      <c r="D26" s="17">
        <v>530160</v>
      </c>
      <c r="E26" s="17">
        <v>530160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110</v>
      </c>
      <c r="B27" s="16" t="s">
        <v>111</v>
      </c>
      <c r="C27" s="17">
        <v>30000</v>
      </c>
      <c r="D27" s="17">
        <v>30000</v>
      </c>
      <c r="E27" s="17"/>
      <c r="F27" s="17">
        <v>30000</v>
      </c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6" t="s">
        <v>112</v>
      </c>
      <c r="B28" s="66" t="s">
        <v>113</v>
      </c>
      <c r="C28" s="17">
        <v>30000</v>
      </c>
      <c r="D28" s="17">
        <v>30000</v>
      </c>
      <c r="E28" s="17"/>
      <c r="F28" s="17">
        <v>30000</v>
      </c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7" t="s">
        <v>114</v>
      </c>
      <c r="B29" s="67" t="s">
        <v>115</v>
      </c>
      <c r="C29" s="17">
        <v>30000</v>
      </c>
      <c r="D29" s="17">
        <v>30000</v>
      </c>
      <c r="E29" s="17"/>
      <c r="F29" s="17">
        <v>30000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49" t="s">
        <v>116</v>
      </c>
      <c r="B30" s="49"/>
      <c r="C30" s="17">
        <v>27150655.1</v>
      </c>
      <c r="D30" s="17">
        <v>27150655.1</v>
      </c>
      <c r="E30" s="17">
        <v>7050239.1</v>
      </c>
      <c r="F30" s="17">
        <v>20100416</v>
      </c>
      <c r="G30" s="17"/>
      <c r="H30" s="17"/>
      <c r="I30" s="17"/>
      <c r="J30" s="17"/>
      <c r="K30" s="17"/>
      <c r="L30" s="17"/>
      <c r="M30" s="17"/>
      <c r="N30" s="17"/>
      <c r="O30" s="17"/>
    </row>
  </sheetData>
  <mergeCells count="11">
    <mergeCell ref="A3:O3"/>
    <mergeCell ref="A4:I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117</v>
      </c>
    </row>
    <row r="3" ht="45" customHeight="1" spans="1:4">
      <c r="A3" s="4" t="s">
        <v>118</v>
      </c>
      <c r="B3" s="4"/>
      <c r="C3" s="4"/>
      <c r="D3" s="4"/>
    </row>
    <row r="4" ht="18.75" customHeight="1" spans="1:4">
      <c r="A4" s="5" t="str">
        <f>"单位名称："&amp;"华宁县发展和改革局"</f>
        <v>单位名称：华宁县发展和改革局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120</v>
      </c>
      <c r="B8" s="17">
        <v>27150655.1</v>
      </c>
      <c r="C8" s="15" t="s">
        <v>121</v>
      </c>
      <c r="D8" s="17">
        <v>27150655.1</v>
      </c>
    </row>
    <row r="9" ht="22.5" customHeight="1" spans="1:4">
      <c r="A9" s="15" t="s">
        <v>122</v>
      </c>
      <c r="B9" s="17">
        <v>27150655.1</v>
      </c>
      <c r="C9" s="15" t="str">
        <f>"（"&amp;"一"&amp;"）"&amp;"一般公共服务支出"</f>
        <v>（一）一般公共服务支出</v>
      </c>
      <c r="D9" s="17">
        <v>24962600.61</v>
      </c>
    </row>
    <row r="10" ht="22.5" customHeight="1" spans="1:4">
      <c r="A10" s="15" t="s">
        <v>123</v>
      </c>
      <c r="B10" s="17"/>
      <c r="C10" s="15" t="str">
        <f>"（"&amp;"二"&amp;"）"&amp;"社会保障和就业支出"</f>
        <v>（二）社会保障和就业支出</v>
      </c>
      <c r="D10" s="17">
        <v>966335.68</v>
      </c>
    </row>
    <row r="11" ht="22.5" customHeight="1" spans="1:4">
      <c r="A11" s="15" t="s">
        <v>124</v>
      </c>
      <c r="B11" s="17"/>
      <c r="C11" s="15" t="str">
        <f>"（"&amp;"三"&amp;"）"&amp;"卫生健康支出"</f>
        <v>（三）卫生健康支出</v>
      </c>
      <c r="D11" s="17">
        <v>661558.81</v>
      </c>
    </row>
    <row r="12" ht="22.5" customHeight="1" spans="1:4">
      <c r="A12" s="15" t="s">
        <v>125</v>
      </c>
      <c r="B12" s="17"/>
      <c r="C12" s="15" t="str">
        <f>"（"&amp;"四"&amp;"）"&amp;"住房保障支出"</f>
        <v>（四）住房保障支出</v>
      </c>
      <c r="D12" s="17">
        <v>530160</v>
      </c>
    </row>
    <row r="13" ht="22.5" customHeight="1" spans="1:4">
      <c r="A13" s="15" t="s">
        <v>122</v>
      </c>
      <c r="B13" s="17"/>
      <c r="C13" s="15" t="str">
        <f>"（"&amp;"五"&amp;"）"&amp;"粮油物资储备支出"</f>
        <v>（五）粮油物资储备支出</v>
      </c>
      <c r="D13" s="17">
        <v>30000</v>
      </c>
    </row>
    <row r="14" ht="22.5" customHeight="1" spans="1:4">
      <c r="A14" s="15" t="s">
        <v>123</v>
      </c>
      <c r="B14" s="17"/>
      <c r="C14" s="15"/>
      <c r="D14" s="17"/>
    </row>
    <row r="15" ht="22.5" customHeight="1" spans="1:4">
      <c r="A15" s="15" t="s">
        <v>124</v>
      </c>
      <c r="B15" s="17"/>
      <c r="C15" s="15"/>
      <c r="D15" s="17"/>
    </row>
    <row r="16" ht="22.5" customHeight="1" spans="1:4">
      <c r="A16" s="69"/>
      <c r="B16" s="17"/>
      <c r="C16" s="15" t="s">
        <v>126</v>
      </c>
      <c r="D16" s="17"/>
    </row>
    <row r="17" ht="22.5" customHeight="1" spans="1:4">
      <c r="A17" s="70" t="s">
        <v>127</v>
      </c>
      <c r="B17" s="71">
        <v>27150655.1</v>
      </c>
      <c r="C17" s="72" t="s">
        <v>128</v>
      </c>
      <c r="D17" s="71">
        <v>27150655.1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129</v>
      </c>
    </row>
    <row r="3" ht="37.5" customHeight="1" spans="1:7">
      <c r="A3" s="4" t="s">
        <v>130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"单位名称："&amp;"华宁县发展和改革局"</f>
        <v>单位名称：华宁县发展和改革局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3" t="s">
        <v>131</v>
      </c>
      <c r="B5" s="13" t="s">
        <v>61</v>
      </c>
      <c r="C5" s="48" t="s">
        <v>32</v>
      </c>
      <c r="D5" s="48" t="s">
        <v>64</v>
      </c>
      <c r="E5" s="48"/>
      <c r="F5" s="48"/>
      <c r="G5" s="13" t="s">
        <v>65</v>
      </c>
    </row>
    <row r="6" ht="18.75" customHeight="1" spans="1:7">
      <c r="A6" s="13" t="s">
        <v>60</v>
      </c>
      <c r="B6" s="13" t="s">
        <v>61</v>
      </c>
      <c r="C6" s="48"/>
      <c r="D6" s="48" t="s">
        <v>34</v>
      </c>
      <c r="E6" s="48" t="s">
        <v>132</v>
      </c>
      <c r="F6" s="48" t="s">
        <v>133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24962600.61</v>
      </c>
      <c r="D8" s="17">
        <v>4962600.61</v>
      </c>
      <c r="E8" s="17">
        <v>4390500.61</v>
      </c>
      <c r="F8" s="17">
        <v>572100</v>
      </c>
      <c r="G8" s="17">
        <v>20000000</v>
      </c>
    </row>
    <row r="9" ht="20.25" customHeight="1" spans="1:7">
      <c r="A9" s="66" t="s">
        <v>74</v>
      </c>
      <c r="B9" s="66" t="s">
        <v>75</v>
      </c>
      <c r="C9" s="17">
        <v>24962600.61</v>
      </c>
      <c r="D9" s="17">
        <v>4962600.61</v>
      </c>
      <c r="E9" s="17">
        <v>4390500.61</v>
      </c>
      <c r="F9" s="17">
        <v>572100</v>
      </c>
      <c r="G9" s="17">
        <v>20000000</v>
      </c>
    </row>
    <row r="10" ht="20.25" customHeight="1" spans="1:7">
      <c r="A10" s="67" t="s">
        <v>76</v>
      </c>
      <c r="B10" s="67" t="s">
        <v>77</v>
      </c>
      <c r="C10" s="17">
        <v>4962600.61</v>
      </c>
      <c r="D10" s="17">
        <v>4962600.61</v>
      </c>
      <c r="E10" s="17">
        <v>4390500.61</v>
      </c>
      <c r="F10" s="17">
        <v>572100</v>
      </c>
      <c r="G10" s="17"/>
    </row>
    <row r="11" ht="20.25" customHeight="1" spans="1:7">
      <c r="A11" s="67" t="s">
        <v>78</v>
      </c>
      <c r="B11" s="67" t="s">
        <v>79</v>
      </c>
      <c r="C11" s="17">
        <v>20000000</v>
      </c>
      <c r="D11" s="17"/>
      <c r="E11" s="17"/>
      <c r="F11" s="17"/>
      <c r="G11" s="17">
        <v>20000000</v>
      </c>
    </row>
    <row r="12" ht="20.25" customHeight="1" spans="1:7">
      <c r="A12" s="16" t="s">
        <v>80</v>
      </c>
      <c r="B12" s="16" t="s">
        <v>81</v>
      </c>
      <c r="C12" s="17">
        <v>966335.68</v>
      </c>
      <c r="D12" s="17">
        <v>895919.68</v>
      </c>
      <c r="E12" s="17">
        <v>895919.68</v>
      </c>
      <c r="F12" s="17"/>
      <c r="G12" s="17">
        <v>70416</v>
      </c>
    </row>
    <row r="13" ht="20.25" customHeight="1" spans="1:7">
      <c r="A13" s="66" t="s">
        <v>82</v>
      </c>
      <c r="B13" s="66" t="s">
        <v>83</v>
      </c>
      <c r="C13" s="17">
        <v>895919.68</v>
      </c>
      <c r="D13" s="17">
        <v>895919.68</v>
      </c>
      <c r="E13" s="17">
        <v>895919.68</v>
      </c>
      <c r="F13" s="17"/>
      <c r="G13" s="17"/>
    </row>
    <row r="14" ht="20.25" customHeight="1" spans="1:7">
      <c r="A14" s="67" t="s">
        <v>84</v>
      </c>
      <c r="B14" s="67" t="s">
        <v>85</v>
      </c>
      <c r="C14" s="17">
        <v>264024</v>
      </c>
      <c r="D14" s="17">
        <v>264024</v>
      </c>
      <c r="E14" s="17">
        <v>264024</v>
      </c>
      <c r="F14" s="17"/>
      <c r="G14" s="17"/>
    </row>
    <row r="15" ht="20.25" customHeight="1" spans="1:7">
      <c r="A15" s="67" t="s">
        <v>86</v>
      </c>
      <c r="B15" s="67" t="s">
        <v>87</v>
      </c>
      <c r="C15" s="17">
        <v>14400</v>
      </c>
      <c r="D15" s="17">
        <v>14400</v>
      </c>
      <c r="E15" s="17">
        <v>14400</v>
      </c>
      <c r="F15" s="17"/>
      <c r="G15" s="17"/>
    </row>
    <row r="16" ht="30" customHeight="1" spans="1:7">
      <c r="A16" s="67" t="s">
        <v>88</v>
      </c>
      <c r="B16" s="67" t="s">
        <v>89</v>
      </c>
      <c r="C16" s="17">
        <v>617495.68</v>
      </c>
      <c r="D16" s="17">
        <v>617495.68</v>
      </c>
      <c r="E16" s="17">
        <v>617495.68</v>
      </c>
      <c r="F16" s="17"/>
      <c r="G16" s="17"/>
    </row>
    <row r="17" ht="20.25" customHeight="1" spans="1:7">
      <c r="A17" s="66" t="s">
        <v>90</v>
      </c>
      <c r="B17" s="66" t="s">
        <v>91</v>
      </c>
      <c r="C17" s="17">
        <v>70416</v>
      </c>
      <c r="D17" s="17"/>
      <c r="E17" s="17"/>
      <c r="F17" s="17"/>
      <c r="G17" s="17">
        <v>70416</v>
      </c>
    </row>
    <row r="18" ht="20.25" customHeight="1" spans="1:7">
      <c r="A18" s="67" t="s">
        <v>92</v>
      </c>
      <c r="B18" s="67" t="s">
        <v>93</v>
      </c>
      <c r="C18" s="17">
        <v>70416</v>
      </c>
      <c r="D18" s="17"/>
      <c r="E18" s="17"/>
      <c r="F18" s="17"/>
      <c r="G18" s="17">
        <v>70416</v>
      </c>
    </row>
    <row r="19" ht="20.25" customHeight="1" spans="1:7">
      <c r="A19" s="16" t="s">
        <v>94</v>
      </c>
      <c r="B19" s="16" t="s">
        <v>95</v>
      </c>
      <c r="C19" s="17">
        <v>661558.81</v>
      </c>
      <c r="D19" s="17">
        <v>661558.81</v>
      </c>
      <c r="E19" s="17">
        <v>661558.81</v>
      </c>
      <c r="F19" s="17"/>
      <c r="G19" s="17"/>
    </row>
    <row r="20" ht="20.25" customHeight="1" spans="1:7">
      <c r="A20" s="66" t="s">
        <v>96</v>
      </c>
      <c r="B20" s="66" t="s">
        <v>97</v>
      </c>
      <c r="C20" s="17">
        <v>661558.81</v>
      </c>
      <c r="D20" s="17">
        <v>661558.81</v>
      </c>
      <c r="E20" s="17">
        <v>661558.81</v>
      </c>
      <c r="F20" s="17"/>
      <c r="G20" s="17"/>
    </row>
    <row r="21" ht="20.25" customHeight="1" spans="1:7">
      <c r="A21" s="67" t="s">
        <v>98</v>
      </c>
      <c r="B21" s="67" t="s">
        <v>99</v>
      </c>
      <c r="C21" s="17">
        <v>420325.88</v>
      </c>
      <c r="D21" s="17">
        <v>420325.88</v>
      </c>
      <c r="E21" s="17">
        <v>420325.88</v>
      </c>
      <c r="F21" s="17"/>
      <c r="G21" s="17"/>
    </row>
    <row r="22" ht="20.25" customHeight="1" spans="1:7">
      <c r="A22" s="67" t="s">
        <v>100</v>
      </c>
      <c r="B22" s="67" t="s">
        <v>101</v>
      </c>
      <c r="C22" s="17">
        <v>206413.47</v>
      </c>
      <c r="D22" s="17">
        <v>206413.47</v>
      </c>
      <c r="E22" s="17">
        <v>206413.47</v>
      </c>
      <c r="F22" s="17"/>
      <c r="G22" s="17"/>
    </row>
    <row r="23" ht="20.25" customHeight="1" spans="1:7">
      <c r="A23" s="67" t="s">
        <v>102</v>
      </c>
      <c r="B23" s="67" t="s">
        <v>103</v>
      </c>
      <c r="C23" s="17">
        <v>34819.46</v>
      </c>
      <c r="D23" s="17">
        <v>34819.46</v>
      </c>
      <c r="E23" s="17">
        <v>34819.46</v>
      </c>
      <c r="F23" s="17"/>
      <c r="G23" s="17"/>
    </row>
    <row r="24" ht="20.25" customHeight="1" spans="1:7">
      <c r="A24" s="16" t="s">
        <v>104</v>
      </c>
      <c r="B24" s="16" t="s">
        <v>105</v>
      </c>
      <c r="C24" s="17">
        <v>530160</v>
      </c>
      <c r="D24" s="17">
        <v>530160</v>
      </c>
      <c r="E24" s="17">
        <v>530160</v>
      </c>
      <c r="F24" s="17"/>
      <c r="G24" s="17"/>
    </row>
    <row r="25" ht="20.25" customHeight="1" spans="1:7">
      <c r="A25" s="66" t="s">
        <v>106</v>
      </c>
      <c r="B25" s="66" t="s">
        <v>107</v>
      </c>
      <c r="C25" s="17">
        <v>530160</v>
      </c>
      <c r="D25" s="17">
        <v>530160</v>
      </c>
      <c r="E25" s="17">
        <v>530160</v>
      </c>
      <c r="F25" s="17"/>
      <c r="G25" s="17"/>
    </row>
    <row r="26" ht="20.25" customHeight="1" spans="1:7">
      <c r="A26" s="67" t="s">
        <v>108</v>
      </c>
      <c r="B26" s="67" t="s">
        <v>109</v>
      </c>
      <c r="C26" s="17">
        <v>530160</v>
      </c>
      <c r="D26" s="17">
        <v>530160</v>
      </c>
      <c r="E26" s="17">
        <v>530160</v>
      </c>
      <c r="F26" s="17"/>
      <c r="G26" s="17"/>
    </row>
    <row r="27" ht="20.25" customHeight="1" spans="1:7">
      <c r="A27" s="16" t="s">
        <v>110</v>
      </c>
      <c r="B27" s="16" t="s">
        <v>111</v>
      </c>
      <c r="C27" s="17">
        <v>30000</v>
      </c>
      <c r="D27" s="17"/>
      <c r="E27" s="17"/>
      <c r="F27" s="17"/>
      <c r="G27" s="17">
        <v>30000</v>
      </c>
    </row>
    <row r="28" ht="20.25" customHeight="1" spans="1:7">
      <c r="A28" s="66" t="s">
        <v>112</v>
      </c>
      <c r="B28" s="66" t="s">
        <v>113</v>
      </c>
      <c r="C28" s="17">
        <v>30000</v>
      </c>
      <c r="D28" s="17"/>
      <c r="E28" s="17"/>
      <c r="F28" s="17"/>
      <c r="G28" s="17">
        <v>30000</v>
      </c>
    </row>
    <row r="29" ht="20.25" customHeight="1" spans="1:7">
      <c r="A29" s="67" t="s">
        <v>114</v>
      </c>
      <c r="B29" s="67" t="s">
        <v>115</v>
      </c>
      <c r="C29" s="17">
        <v>30000</v>
      </c>
      <c r="D29" s="17"/>
      <c r="E29" s="17"/>
      <c r="F29" s="17"/>
      <c r="G29" s="17">
        <v>30000</v>
      </c>
    </row>
    <row r="30" ht="20.25" customHeight="1" spans="1:7">
      <c r="A30" s="49" t="s">
        <v>116</v>
      </c>
      <c r="B30" s="49"/>
      <c r="C30" s="50">
        <v>27150655.1</v>
      </c>
      <c r="D30" s="50">
        <v>7050239.1</v>
      </c>
      <c r="E30" s="50">
        <v>6478139.1</v>
      </c>
      <c r="F30" s="50">
        <v>572100</v>
      </c>
      <c r="G30" s="50">
        <v>20100416</v>
      </c>
    </row>
  </sheetData>
  <mergeCells count="7">
    <mergeCell ref="A3:G3"/>
    <mergeCell ref="A4:C4"/>
    <mergeCell ref="A5:B5"/>
    <mergeCell ref="D5:F5"/>
    <mergeCell ref="A30:B30"/>
    <mergeCell ref="C5:C6"/>
    <mergeCell ref="G5:G6"/>
  </mergeCells>
  <pageMargins left="0.75" right="0.75" top="1" bottom="1" header="0.511805555555556" footer="0.511805555555556"/>
  <pageSetup paperSize="1" scale="7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134</v>
      </c>
    </row>
    <row r="3" ht="41.25" customHeight="1" spans="1:6">
      <c r="A3" s="62" t="s">
        <v>135</v>
      </c>
      <c r="B3" s="62"/>
      <c r="C3" s="62"/>
      <c r="D3" s="62"/>
      <c r="E3" s="62"/>
      <c r="F3" s="62"/>
    </row>
    <row r="4" ht="18.75" customHeight="1" spans="1:6">
      <c r="A4" s="5" t="str">
        <f>"单位名称："&amp;"华宁县发展和改革局"</f>
        <v>单位名称：华宁县发展和改革局</v>
      </c>
      <c r="B4" s="5"/>
      <c r="C4" s="5"/>
      <c r="D4" s="63"/>
      <c r="E4" s="2"/>
      <c r="F4" s="61" t="s">
        <v>29</v>
      </c>
    </row>
    <row r="5" ht="18.75" customHeight="1" spans="1:6">
      <c r="A5" s="13" t="s">
        <v>136</v>
      </c>
      <c r="B5" s="48" t="s">
        <v>137</v>
      </c>
      <c r="C5" s="48" t="s">
        <v>138</v>
      </c>
      <c r="D5" s="48"/>
      <c r="E5" s="48"/>
      <c r="F5" s="48" t="s">
        <v>139</v>
      </c>
    </row>
    <row r="6" ht="18.75" customHeight="1" spans="1:6">
      <c r="A6" s="13"/>
      <c r="B6" s="48"/>
      <c r="C6" s="48" t="s">
        <v>34</v>
      </c>
      <c r="D6" s="48" t="s">
        <v>140</v>
      </c>
      <c r="E6" s="48" t="s">
        <v>141</v>
      </c>
      <c r="F6" s="48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7">
        <v>46800</v>
      </c>
      <c r="B8" s="17"/>
      <c r="C8" s="17">
        <v>24000</v>
      </c>
      <c r="D8" s="17"/>
      <c r="E8" s="17">
        <v>24000</v>
      </c>
      <c r="F8" s="17">
        <v>22800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11805555555556" footer="0.511805555555556"/>
  <pageSetup paperSize="1" scale="72" fitToHeight="0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46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142</v>
      </c>
    </row>
    <row r="3" ht="45" customHeight="1" spans="1:23">
      <c r="A3" s="4" t="s">
        <v>143</v>
      </c>
      <c r="B3" s="4"/>
      <c r="C3" s="4"/>
      <c r="D3" s="4"/>
      <c r="E3" s="4"/>
      <c r="F3" s="4"/>
      <c r="G3" s="4"/>
      <c r="H3" s="4"/>
      <c r="I3" s="4"/>
      <c r="J3" s="4"/>
      <c r="K3" s="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"单位名称："&amp;"华宁县发展和改革局"</f>
        <v>单位名称：华宁县发展和改革局</v>
      </c>
      <c r="B4" s="5"/>
      <c r="C4" s="5"/>
      <c r="D4" s="5"/>
      <c r="E4" s="5"/>
      <c r="F4" s="5"/>
      <c r="G4" s="5"/>
      <c r="H4" s="55"/>
      <c r="I4" s="55"/>
      <c r="J4" s="55"/>
      <c r="K4" s="5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6" t="s">
        <v>144</v>
      </c>
      <c r="B5" s="56" t="s">
        <v>145</v>
      </c>
      <c r="C5" s="56" t="s">
        <v>146</v>
      </c>
      <c r="D5" s="56" t="s">
        <v>147</v>
      </c>
      <c r="E5" s="56" t="s">
        <v>148</v>
      </c>
      <c r="F5" s="56" t="s">
        <v>149</v>
      </c>
      <c r="G5" s="56" t="s">
        <v>150</v>
      </c>
      <c r="H5" s="57" t="s">
        <v>32</v>
      </c>
      <c r="I5" s="57" t="s">
        <v>151</v>
      </c>
      <c r="J5" s="56"/>
      <c r="K5" s="56"/>
      <c r="L5" s="56"/>
      <c r="M5" s="56"/>
      <c r="N5" s="56" t="s">
        <v>152</v>
      </c>
      <c r="O5" s="56"/>
      <c r="P5" s="56"/>
      <c r="Q5" s="56" t="s">
        <v>38</v>
      </c>
      <c r="R5" s="56" t="s">
        <v>63</v>
      </c>
      <c r="S5" s="56"/>
      <c r="T5" s="56"/>
      <c r="U5" s="56"/>
      <c r="V5" s="56"/>
      <c r="W5" s="56"/>
    </row>
    <row r="6" ht="18.75" customHeight="1" spans="1:23">
      <c r="A6" s="56"/>
      <c r="B6" s="56"/>
      <c r="C6" s="56"/>
      <c r="D6" s="56"/>
      <c r="E6" s="56"/>
      <c r="F6" s="56"/>
      <c r="G6" s="56"/>
      <c r="H6" s="57" t="s">
        <v>153</v>
      </c>
      <c r="I6" s="57" t="s">
        <v>154</v>
      </c>
      <c r="J6" s="56" t="s">
        <v>36</v>
      </c>
      <c r="K6" s="56" t="s">
        <v>37</v>
      </c>
      <c r="L6" s="56"/>
      <c r="M6" s="56"/>
      <c r="N6" s="56" t="s">
        <v>152</v>
      </c>
      <c r="O6" s="56" t="s">
        <v>36</v>
      </c>
      <c r="P6" s="56" t="s">
        <v>37</v>
      </c>
      <c r="Q6" s="56" t="s">
        <v>38</v>
      </c>
      <c r="R6" s="56" t="s">
        <v>63</v>
      </c>
      <c r="S6" s="56" t="s">
        <v>41</v>
      </c>
      <c r="T6" s="56" t="s">
        <v>42</v>
      </c>
      <c r="U6" s="56" t="s">
        <v>43</v>
      </c>
      <c r="V6" s="56" t="s">
        <v>44</v>
      </c>
      <c r="W6" s="56" t="s">
        <v>45</v>
      </c>
    </row>
    <row r="7" ht="18.75" customHeight="1" spans="1:23">
      <c r="A7" s="56"/>
      <c r="B7" s="56"/>
      <c r="C7" s="56"/>
      <c r="D7" s="56"/>
      <c r="E7" s="56"/>
      <c r="F7" s="56"/>
      <c r="G7" s="56"/>
      <c r="H7" s="57"/>
      <c r="I7" s="57" t="s">
        <v>155</v>
      </c>
      <c r="J7" s="56" t="s">
        <v>156</v>
      </c>
      <c r="K7" s="56" t="s">
        <v>157</v>
      </c>
      <c r="L7" s="56" t="s">
        <v>158</v>
      </c>
      <c r="M7" s="56" t="s">
        <v>159</v>
      </c>
      <c r="N7" s="56" t="s">
        <v>35</v>
      </c>
      <c r="O7" s="56" t="s">
        <v>36</v>
      </c>
      <c r="P7" s="56" t="s">
        <v>37</v>
      </c>
      <c r="Q7" s="56"/>
      <c r="R7" s="56" t="s">
        <v>34</v>
      </c>
      <c r="S7" s="56" t="s">
        <v>41</v>
      </c>
      <c r="T7" s="56" t="s">
        <v>42</v>
      </c>
      <c r="U7" s="56" t="s">
        <v>43</v>
      </c>
      <c r="V7" s="56" t="s">
        <v>44</v>
      </c>
      <c r="W7" s="56" t="s">
        <v>45</v>
      </c>
    </row>
    <row r="8" ht="22.65" customHeight="1" spans="1:23">
      <c r="A8" s="56"/>
      <c r="B8" s="56"/>
      <c r="C8" s="56"/>
      <c r="D8" s="56"/>
      <c r="E8" s="56"/>
      <c r="F8" s="56"/>
      <c r="G8" s="56"/>
      <c r="H8" s="57"/>
      <c r="I8" s="57" t="s">
        <v>34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18.75" customHeight="1" spans="1:23">
      <c r="A9" s="57" t="s">
        <v>46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7050239.1</v>
      </c>
      <c r="I10" s="17">
        <v>7050239.1</v>
      </c>
      <c r="J10" s="17"/>
      <c r="K10" s="17"/>
      <c r="L10" s="17">
        <v>7050239.1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8" t="s">
        <v>56</v>
      </c>
      <c r="B11" s="9" t="s">
        <v>160</v>
      </c>
      <c r="C11" s="10" t="s">
        <v>161</v>
      </c>
      <c r="D11" s="9" t="s">
        <v>76</v>
      </c>
      <c r="E11" s="9" t="s">
        <v>77</v>
      </c>
      <c r="F11" s="9" t="s">
        <v>162</v>
      </c>
      <c r="G11" s="9" t="s">
        <v>163</v>
      </c>
      <c r="H11" s="17">
        <v>958584</v>
      </c>
      <c r="I11" s="17">
        <v>958584</v>
      </c>
      <c r="J11" s="17"/>
      <c r="K11" s="17"/>
      <c r="L11" s="17">
        <v>958584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8" t="s">
        <v>56</v>
      </c>
      <c r="B12" s="9" t="s">
        <v>160</v>
      </c>
      <c r="C12" s="10" t="s">
        <v>161</v>
      </c>
      <c r="D12" s="9" t="s">
        <v>76</v>
      </c>
      <c r="E12" s="9" t="s">
        <v>77</v>
      </c>
      <c r="F12" s="9" t="s">
        <v>164</v>
      </c>
      <c r="G12" s="9" t="s">
        <v>165</v>
      </c>
      <c r="H12" s="17">
        <v>1284480</v>
      </c>
      <c r="I12" s="17">
        <v>1284480</v>
      </c>
      <c r="J12" s="17"/>
      <c r="K12" s="17"/>
      <c r="L12" s="17">
        <v>1284480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8" t="s">
        <v>56</v>
      </c>
      <c r="B13" s="9" t="s">
        <v>160</v>
      </c>
      <c r="C13" s="10" t="s">
        <v>161</v>
      </c>
      <c r="D13" s="9" t="s">
        <v>76</v>
      </c>
      <c r="E13" s="9" t="s">
        <v>77</v>
      </c>
      <c r="F13" s="9" t="s">
        <v>166</v>
      </c>
      <c r="G13" s="9" t="s">
        <v>167</v>
      </c>
      <c r="H13" s="17">
        <v>79882</v>
      </c>
      <c r="I13" s="17">
        <v>79882</v>
      </c>
      <c r="J13" s="17"/>
      <c r="K13" s="17"/>
      <c r="L13" s="17">
        <v>79882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8" t="s">
        <v>56</v>
      </c>
      <c r="B14" s="9" t="s">
        <v>168</v>
      </c>
      <c r="C14" s="10" t="s">
        <v>169</v>
      </c>
      <c r="D14" s="9" t="s">
        <v>76</v>
      </c>
      <c r="E14" s="9" t="s">
        <v>77</v>
      </c>
      <c r="F14" s="9" t="s">
        <v>162</v>
      </c>
      <c r="G14" s="9" t="s">
        <v>163</v>
      </c>
      <c r="H14" s="17">
        <v>633816</v>
      </c>
      <c r="I14" s="17">
        <v>633816</v>
      </c>
      <c r="J14" s="17"/>
      <c r="K14" s="17"/>
      <c r="L14" s="17">
        <v>633816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8" t="s">
        <v>56</v>
      </c>
      <c r="B15" s="9" t="s">
        <v>168</v>
      </c>
      <c r="C15" s="10" t="s">
        <v>169</v>
      </c>
      <c r="D15" s="9" t="s">
        <v>76</v>
      </c>
      <c r="E15" s="9" t="s">
        <v>77</v>
      </c>
      <c r="F15" s="9" t="s">
        <v>164</v>
      </c>
      <c r="G15" s="9" t="s">
        <v>165</v>
      </c>
      <c r="H15" s="17">
        <v>46200</v>
      </c>
      <c r="I15" s="17">
        <v>46200</v>
      </c>
      <c r="J15" s="17"/>
      <c r="K15" s="17"/>
      <c r="L15" s="17">
        <v>46200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8" t="s">
        <v>56</v>
      </c>
      <c r="B16" s="9" t="s">
        <v>168</v>
      </c>
      <c r="C16" s="10" t="s">
        <v>169</v>
      </c>
      <c r="D16" s="9" t="s">
        <v>76</v>
      </c>
      <c r="E16" s="9" t="s">
        <v>77</v>
      </c>
      <c r="F16" s="9" t="s">
        <v>170</v>
      </c>
      <c r="G16" s="9" t="s">
        <v>171</v>
      </c>
      <c r="H16" s="17">
        <v>52818</v>
      </c>
      <c r="I16" s="17">
        <v>52818</v>
      </c>
      <c r="J16" s="17"/>
      <c r="K16" s="17"/>
      <c r="L16" s="17">
        <v>52818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8" t="s">
        <v>56</v>
      </c>
      <c r="B17" s="9" t="s">
        <v>168</v>
      </c>
      <c r="C17" s="10" t="s">
        <v>169</v>
      </c>
      <c r="D17" s="9" t="s">
        <v>76</v>
      </c>
      <c r="E17" s="9" t="s">
        <v>77</v>
      </c>
      <c r="F17" s="9" t="s">
        <v>170</v>
      </c>
      <c r="G17" s="9" t="s">
        <v>171</v>
      </c>
      <c r="H17" s="17">
        <v>138300</v>
      </c>
      <c r="I17" s="17">
        <v>138300</v>
      </c>
      <c r="J17" s="17"/>
      <c r="K17" s="17"/>
      <c r="L17" s="17">
        <v>138300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8" t="s">
        <v>56</v>
      </c>
      <c r="B18" s="9" t="s">
        <v>168</v>
      </c>
      <c r="C18" s="10" t="s">
        <v>169</v>
      </c>
      <c r="D18" s="9" t="s">
        <v>76</v>
      </c>
      <c r="E18" s="9" t="s">
        <v>77</v>
      </c>
      <c r="F18" s="9" t="s">
        <v>170</v>
      </c>
      <c r="G18" s="9" t="s">
        <v>171</v>
      </c>
      <c r="H18" s="17">
        <v>255276</v>
      </c>
      <c r="I18" s="17">
        <v>255276</v>
      </c>
      <c r="J18" s="17"/>
      <c r="K18" s="17"/>
      <c r="L18" s="17">
        <v>255276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8" t="s">
        <v>56</v>
      </c>
      <c r="B19" s="9" t="s">
        <v>168</v>
      </c>
      <c r="C19" s="10" t="s">
        <v>169</v>
      </c>
      <c r="D19" s="9" t="s">
        <v>76</v>
      </c>
      <c r="E19" s="9" t="s">
        <v>77</v>
      </c>
      <c r="F19" s="9" t="s">
        <v>170</v>
      </c>
      <c r="G19" s="9" t="s">
        <v>171</v>
      </c>
      <c r="H19" s="17">
        <v>248820</v>
      </c>
      <c r="I19" s="17">
        <v>248820</v>
      </c>
      <c r="J19" s="17"/>
      <c r="K19" s="17"/>
      <c r="L19" s="17">
        <v>248820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8" t="s">
        <v>56</v>
      </c>
      <c r="B20" s="9" t="s">
        <v>172</v>
      </c>
      <c r="C20" s="10" t="s">
        <v>173</v>
      </c>
      <c r="D20" s="9" t="s">
        <v>76</v>
      </c>
      <c r="E20" s="9" t="s">
        <v>77</v>
      </c>
      <c r="F20" s="9" t="s">
        <v>174</v>
      </c>
      <c r="G20" s="9" t="s">
        <v>175</v>
      </c>
      <c r="H20" s="17">
        <v>12296.61</v>
      </c>
      <c r="I20" s="17">
        <v>12296.61</v>
      </c>
      <c r="J20" s="17"/>
      <c r="K20" s="17"/>
      <c r="L20" s="17">
        <v>12296.61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8" t="s">
        <v>56</v>
      </c>
      <c r="B21" s="9" t="s">
        <v>172</v>
      </c>
      <c r="C21" s="10" t="s">
        <v>173</v>
      </c>
      <c r="D21" s="9" t="s">
        <v>88</v>
      </c>
      <c r="E21" s="9" t="s">
        <v>89</v>
      </c>
      <c r="F21" s="9" t="s">
        <v>176</v>
      </c>
      <c r="G21" s="9" t="s">
        <v>177</v>
      </c>
      <c r="H21" s="17">
        <v>617495.68</v>
      </c>
      <c r="I21" s="17">
        <v>617495.68</v>
      </c>
      <c r="J21" s="17"/>
      <c r="K21" s="17"/>
      <c r="L21" s="17">
        <v>617495.68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8" t="s">
        <v>56</v>
      </c>
      <c r="B22" s="9" t="s">
        <v>172</v>
      </c>
      <c r="C22" s="10" t="s">
        <v>173</v>
      </c>
      <c r="D22" s="9" t="s">
        <v>98</v>
      </c>
      <c r="E22" s="9" t="s">
        <v>99</v>
      </c>
      <c r="F22" s="9" t="s">
        <v>178</v>
      </c>
      <c r="G22" s="9" t="s">
        <v>179</v>
      </c>
      <c r="H22" s="17">
        <v>320325.88</v>
      </c>
      <c r="I22" s="17">
        <v>320325.88</v>
      </c>
      <c r="J22" s="17"/>
      <c r="K22" s="17"/>
      <c r="L22" s="17">
        <v>320325.88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8" t="s">
        <v>56</v>
      </c>
      <c r="B23" s="9" t="s">
        <v>172</v>
      </c>
      <c r="C23" s="10" t="s">
        <v>173</v>
      </c>
      <c r="D23" s="9" t="s">
        <v>100</v>
      </c>
      <c r="E23" s="9" t="s">
        <v>101</v>
      </c>
      <c r="F23" s="9" t="s">
        <v>180</v>
      </c>
      <c r="G23" s="9" t="s">
        <v>181</v>
      </c>
      <c r="H23" s="17">
        <v>206413.47</v>
      </c>
      <c r="I23" s="17">
        <v>206413.47</v>
      </c>
      <c r="J23" s="17"/>
      <c r="K23" s="17"/>
      <c r="L23" s="17">
        <v>206413.47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8" t="s">
        <v>56</v>
      </c>
      <c r="B24" s="9" t="s">
        <v>172</v>
      </c>
      <c r="C24" s="10" t="s">
        <v>173</v>
      </c>
      <c r="D24" s="9" t="s">
        <v>102</v>
      </c>
      <c r="E24" s="9" t="s">
        <v>103</v>
      </c>
      <c r="F24" s="9" t="s">
        <v>174</v>
      </c>
      <c r="G24" s="9" t="s">
        <v>175</v>
      </c>
      <c r="H24" s="17">
        <v>19768</v>
      </c>
      <c r="I24" s="17">
        <v>19768</v>
      </c>
      <c r="J24" s="17"/>
      <c r="K24" s="17"/>
      <c r="L24" s="17">
        <v>19768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8" t="s">
        <v>56</v>
      </c>
      <c r="B25" s="9" t="s">
        <v>172</v>
      </c>
      <c r="C25" s="10" t="s">
        <v>173</v>
      </c>
      <c r="D25" s="9" t="s">
        <v>102</v>
      </c>
      <c r="E25" s="9" t="s">
        <v>103</v>
      </c>
      <c r="F25" s="9" t="s">
        <v>174</v>
      </c>
      <c r="G25" s="9" t="s">
        <v>175</v>
      </c>
      <c r="H25" s="17">
        <v>15051.46</v>
      </c>
      <c r="I25" s="17">
        <v>15051.46</v>
      </c>
      <c r="J25" s="17"/>
      <c r="K25" s="17"/>
      <c r="L25" s="17">
        <v>15051.46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8" t="s">
        <v>56</v>
      </c>
      <c r="B26" s="9" t="s">
        <v>182</v>
      </c>
      <c r="C26" s="10" t="s">
        <v>109</v>
      </c>
      <c r="D26" s="9" t="s">
        <v>108</v>
      </c>
      <c r="E26" s="9" t="s">
        <v>109</v>
      </c>
      <c r="F26" s="9" t="s">
        <v>183</v>
      </c>
      <c r="G26" s="9" t="s">
        <v>109</v>
      </c>
      <c r="H26" s="17">
        <v>530160</v>
      </c>
      <c r="I26" s="17">
        <v>530160</v>
      </c>
      <c r="J26" s="17"/>
      <c r="K26" s="17"/>
      <c r="L26" s="17">
        <v>530160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8" t="s">
        <v>56</v>
      </c>
      <c r="B27" s="9" t="s">
        <v>184</v>
      </c>
      <c r="C27" s="10" t="s">
        <v>185</v>
      </c>
      <c r="D27" s="9" t="s">
        <v>84</v>
      </c>
      <c r="E27" s="9" t="s">
        <v>85</v>
      </c>
      <c r="F27" s="9" t="s">
        <v>186</v>
      </c>
      <c r="G27" s="9" t="s">
        <v>187</v>
      </c>
      <c r="H27" s="17">
        <v>216000</v>
      </c>
      <c r="I27" s="17">
        <v>216000</v>
      </c>
      <c r="J27" s="17"/>
      <c r="K27" s="17"/>
      <c r="L27" s="17">
        <v>216000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8" t="s">
        <v>56</v>
      </c>
      <c r="B28" s="9" t="s">
        <v>184</v>
      </c>
      <c r="C28" s="10" t="s">
        <v>185</v>
      </c>
      <c r="D28" s="9" t="s">
        <v>84</v>
      </c>
      <c r="E28" s="9" t="s">
        <v>85</v>
      </c>
      <c r="F28" s="9" t="s">
        <v>188</v>
      </c>
      <c r="G28" s="9" t="s">
        <v>189</v>
      </c>
      <c r="H28" s="17">
        <v>48000</v>
      </c>
      <c r="I28" s="17">
        <v>48000</v>
      </c>
      <c r="J28" s="17"/>
      <c r="K28" s="17"/>
      <c r="L28" s="17">
        <v>48000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8" t="s">
        <v>56</v>
      </c>
      <c r="B29" s="9" t="s">
        <v>184</v>
      </c>
      <c r="C29" s="10" t="s">
        <v>185</v>
      </c>
      <c r="D29" s="9" t="s">
        <v>86</v>
      </c>
      <c r="E29" s="9" t="s">
        <v>87</v>
      </c>
      <c r="F29" s="9" t="s">
        <v>186</v>
      </c>
      <c r="G29" s="9" t="s">
        <v>187</v>
      </c>
      <c r="H29" s="17">
        <v>14400</v>
      </c>
      <c r="I29" s="17">
        <v>14400</v>
      </c>
      <c r="J29" s="17"/>
      <c r="K29" s="17"/>
      <c r="L29" s="17">
        <v>14400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8" t="s">
        <v>56</v>
      </c>
      <c r="B30" s="9" t="s">
        <v>190</v>
      </c>
      <c r="C30" s="10" t="s">
        <v>191</v>
      </c>
      <c r="D30" s="9" t="s">
        <v>76</v>
      </c>
      <c r="E30" s="9" t="s">
        <v>77</v>
      </c>
      <c r="F30" s="9" t="s">
        <v>166</v>
      </c>
      <c r="G30" s="9" t="s">
        <v>167</v>
      </c>
      <c r="H30" s="17">
        <v>244908</v>
      </c>
      <c r="I30" s="17">
        <v>244908</v>
      </c>
      <c r="J30" s="17"/>
      <c r="K30" s="17"/>
      <c r="L30" s="17">
        <v>244908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8" t="s">
        <v>56</v>
      </c>
      <c r="B31" s="9" t="s">
        <v>192</v>
      </c>
      <c r="C31" s="10" t="s">
        <v>193</v>
      </c>
      <c r="D31" s="9" t="s">
        <v>76</v>
      </c>
      <c r="E31" s="9" t="s">
        <v>77</v>
      </c>
      <c r="F31" s="9" t="s">
        <v>194</v>
      </c>
      <c r="G31" s="9" t="s">
        <v>195</v>
      </c>
      <c r="H31" s="17">
        <v>24000</v>
      </c>
      <c r="I31" s="17">
        <v>24000</v>
      </c>
      <c r="J31" s="17"/>
      <c r="K31" s="17"/>
      <c r="L31" s="17">
        <v>24000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8" t="s">
        <v>56</v>
      </c>
      <c r="B32" s="9" t="s">
        <v>196</v>
      </c>
      <c r="C32" s="10" t="s">
        <v>139</v>
      </c>
      <c r="D32" s="9" t="s">
        <v>76</v>
      </c>
      <c r="E32" s="9" t="s">
        <v>77</v>
      </c>
      <c r="F32" s="9" t="s">
        <v>197</v>
      </c>
      <c r="G32" s="9" t="s">
        <v>139</v>
      </c>
      <c r="H32" s="17">
        <v>22800</v>
      </c>
      <c r="I32" s="17">
        <v>22800</v>
      </c>
      <c r="J32" s="17"/>
      <c r="K32" s="17"/>
      <c r="L32" s="17">
        <v>22800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8" t="s">
        <v>56</v>
      </c>
      <c r="B33" s="9" t="s">
        <v>198</v>
      </c>
      <c r="C33" s="10" t="s">
        <v>199</v>
      </c>
      <c r="D33" s="9" t="s">
        <v>76</v>
      </c>
      <c r="E33" s="9" t="s">
        <v>77</v>
      </c>
      <c r="F33" s="9" t="s">
        <v>200</v>
      </c>
      <c r="G33" s="9" t="s">
        <v>201</v>
      </c>
      <c r="H33" s="17">
        <v>195600</v>
      </c>
      <c r="I33" s="17">
        <v>195600</v>
      </c>
      <c r="J33" s="17"/>
      <c r="K33" s="17"/>
      <c r="L33" s="17">
        <v>195600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8" t="s">
        <v>56</v>
      </c>
      <c r="B34" s="9" t="s">
        <v>202</v>
      </c>
      <c r="C34" s="10" t="s">
        <v>203</v>
      </c>
      <c r="D34" s="9" t="s">
        <v>76</v>
      </c>
      <c r="E34" s="9" t="s">
        <v>77</v>
      </c>
      <c r="F34" s="9" t="s">
        <v>204</v>
      </c>
      <c r="G34" s="9" t="s">
        <v>203</v>
      </c>
      <c r="H34" s="17">
        <v>38000</v>
      </c>
      <c r="I34" s="17">
        <v>38000</v>
      </c>
      <c r="J34" s="17"/>
      <c r="K34" s="17"/>
      <c r="L34" s="17">
        <v>38000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8" t="s">
        <v>56</v>
      </c>
      <c r="B35" s="9" t="s">
        <v>205</v>
      </c>
      <c r="C35" s="10" t="s">
        <v>206</v>
      </c>
      <c r="D35" s="9" t="s">
        <v>76</v>
      </c>
      <c r="E35" s="9" t="s">
        <v>77</v>
      </c>
      <c r="F35" s="9" t="s">
        <v>207</v>
      </c>
      <c r="G35" s="9" t="s">
        <v>208</v>
      </c>
      <c r="H35" s="17">
        <v>139700</v>
      </c>
      <c r="I35" s="17">
        <v>139700</v>
      </c>
      <c r="J35" s="17"/>
      <c r="K35" s="17"/>
      <c r="L35" s="17">
        <v>139700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8" t="s">
        <v>56</v>
      </c>
      <c r="B36" s="9" t="s">
        <v>205</v>
      </c>
      <c r="C36" s="10" t="s">
        <v>206</v>
      </c>
      <c r="D36" s="9" t="s">
        <v>76</v>
      </c>
      <c r="E36" s="9" t="s">
        <v>77</v>
      </c>
      <c r="F36" s="9" t="s">
        <v>209</v>
      </c>
      <c r="G36" s="9" t="s">
        <v>210</v>
      </c>
      <c r="H36" s="17">
        <v>25000</v>
      </c>
      <c r="I36" s="17">
        <v>25000</v>
      </c>
      <c r="J36" s="17"/>
      <c r="K36" s="17"/>
      <c r="L36" s="17">
        <v>25000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8" t="s">
        <v>56</v>
      </c>
      <c r="B37" s="9" t="s">
        <v>205</v>
      </c>
      <c r="C37" s="10" t="s">
        <v>206</v>
      </c>
      <c r="D37" s="9" t="s">
        <v>76</v>
      </c>
      <c r="E37" s="9" t="s">
        <v>77</v>
      </c>
      <c r="F37" s="9" t="s">
        <v>211</v>
      </c>
      <c r="G37" s="9" t="s">
        <v>212</v>
      </c>
      <c r="H37" s="17">
        <v>2500</v>
      </c>
      <c r="I37" s="17">
        <v>2500</v>
      </c>
      <c r="J37" s="17"/>
      <c r="K37" s="17"/>
      <c r="L37" s="17">
        <v>2500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8" t="s">
        <v>56</v>
      </c>
      <c r="B38" s="9" t="s">
        <v>213</v>
      </c>
      <c r="C38" s="10" t="s">
        <v>214</v>
      </c>
      <c r="D38" s="9" t="s">
        <v>84</v>
      </c>
      <c r="E38" s="9" t="s">
        <v>85</v>
      </c>
      <c r="F38" s="9" t="s">
        <v>215</v>
      </c>
      <c r="G38" s="9" t="s">
        <v>216</v>
      </c>
      <c r="H38" s="17">
        <v>24</v>
      </c>
      <c r="I38" s="17">
        <v>24</v>
      </c>
      <c r="J38" s="17"/>
      <c r="K38" s="17"/>
      <c r="L38" s="17">
        <v>24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58" t="s">
        <v>56</v>
      </c>
      <c r="B39" s="9" t="s">
        <v>217</v>
      </c>
      <c r="C39" s="10" t="s">
        <v>218</v>
      </c>
      <c r="D39" s="9" t="s">
        <v>76</v>
      </c>
      <c r="E39" s="9" t="s">
        <v>77</v>
      </c>
      <c r="F39" s="9" t="s">
        <v>219</v>
      </c>
      <c r="G39" s="9" t="s">
        <v>218</v>
      </c>
      <c r="H39" s="17">
        <v>76000</v>
      </c>
      <c r="I39" s="17">
        <v>76000</v>
      </c>
      <c r="J39" s="17"/>
      <c r="K39" s="17"/>
      <c r="L39" s="17">
        <v>76000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58" t="s">
        <v>56</v>
      </c>
      <c r="B40" s="9" t="s">
        <v>220</v>
      </c>
      <c r="C40" s="10" t="s">
        <v>221</v>
      </c>
      <c r="D40" s="9" t="s">
        <v>76</v>
      </c>
      <c r="E40" s="9" t="s">
        <v>77</v>
      </c>
      <c r="F40" s="9" t="s">
        <v>222</v>
      </c>
      <c r="G40" s="9" t="s">
        <v>221</v>
      </c>
      <c r="H40" s="17">
        <v>38000</v>
      </c>
      <c r="I40" s="17">
        <v>38000</v>
      </c>
      <c r="J40" s="17"/>
      <c r="K40" s="17"/>
      <c r="L40" s="17">
        <v>38000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58" t="s">
        <v>56</v>
      </c>
      <c r="B41" s="9" t="s">
        <v>223</v>
      </c>
      <c r="C41" s="10" t="s">
        <v>224</v>
      </c>
      <c r="D41" s="9" t="s">
        <v>76</v>
      </c>
      <c r="E41" s="9" t="s">
        <v>77</v>
      </c>
      <c r="F41" s="9" t="s">
        <v>170</v>
      </c>
      <c r="G41" s="9" t="s">
        <v>171</v>
      </c>
      <c r="H41" s="17">
        <v>288000</v>
      </c>
      <c r="I41" s="17">
        <v>288000</v>
      </c>
      <c r="J41" s="17"/>
      <c r="K41" s="17"/>
      <c r="L41" s="17">
        <v>288000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58" t="s">
        <v>56</v>
      </c>
      <c r="B42" s="9" t="s">
        <v>225</v>
      </c>
      <c r="C42" s="10" t="s">
        <v>226</v>
      </c>
      <c r="D42" s="9" t="s">
        <v>76</v>
      </c>
      <c r="E42" s="9" t="s">
        <v>77</v>
      </c>
      <c r="F42" s="9" t="s">
        <v>227</v>
      </c>
      <c r="G42" s="9" t="s">
        <v>191</v>
      </c>
      <c r="H42" s="17">
        <v>126000</v>
      </c>
      <c r="I42" s="17">
        <v>126000</v>
      </c>
      <c r="J42" s="17"/>
      <c r="K42" s="17"/>
      <c r="L42" s="17">
        <v>126000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58" t="s">
        <v>56</v>
      </c>
      <c r="B43" s="9" t="s">
        <v>228</v>
      </c>
      <c r="C43" s="10" t="s">
        <v>229</v>
      </c>
      <c r="D43" s="9" t="s">
        <v>76</v>
      </c>
      <c r="E43" s="9" t="s">
        <v>77</v>
      </c>
      <c r="F43" s="9" t="s">
        <v>230</v>
      </c>
      <c r="G43" s="9" t="s">
        <v>231</v>
      </c>
      <c r="H43" s="17">
        <v>10500</v>
      </c>
      <c r="I43" s="17">
        <v>10500</v>
      </c>
      <c r="J43" s="17"/>
      <c r="K43" s="17"/>
      <c r="L43" s="17">
        <v>10500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58" t="s">
        <v>56</v>
      </c>
      <c r="B44" s="9" t="s">
        <v>232</v>
      </c>
      <c r="C44" s="10" t="s">
        <v>233</v>
      </c>
      <c r="D44" s="9" t="s">
        <v>76</v>
      </c>
      <c r="E44" s="9" t="s">
        <v>77</v>
      </c>
      <c r="F44" s="9" t="s">
        <v>188</v>
      </c>
      <c r="G44" s="9" t="s">
        <v>189</v>
      </c>
      <c r="H44" s="17">
        <v>21120</v>
      </c>
      <c r="I44" s="17">
        <v>21120</v>
      </c>
      <c r="J44" s="17"/>
      <c r="K44" s="17"/>
      <c r="L44" s="17">
        <v>21120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58" t="s">
        <v>56</v>
      </c>
      <c r="B45" s="9" t="s">
        <v>234</v>
      </c>
      <c r="C45" s="10" t="s">
        <v>235</v>
      </c>
      <c r="D45" s="9" t="s">
        <v>98</v>
      </c>
      <c r="E45" s="9" t="s">
        <v>99</v>
      </c>
      <c r="F45" s="9" t="s">
        <v>236</v>
      </c>
      <c r="G45" s="9" t="s">
        <v>237</v>
      </c>
      <c r="H45" s="17">
        <v>100000</v>
      </c>
      <c r="I45" s="17">
        <v>100000</v>
      </c>
      <c r="J45" s="17"/>
      <c r="K45" s="17"/>
      <c r="L45" s="17">
        <v>100000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12" t="s">
        <v>32</v>
      </c>
      <c r="B46" s="12"/>
      <c r="C46" s="12"/>
      <c r="D46" s="12"/>
      <c r="E46" s="12"/>
      <c r="F46" s="12"/>
      <c r="G46" s="12"/>
      <c r="H46" s="17">
        <v>7050239.1</v>
      </c>
      <c r="I46" s="17">
        <v>7050239.1</v>
      </c>
      <c r="J46" s="17"/>
      <c r="K46" s="17"/>
      <c r="L46" s="17">
        <v>7050239.1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</sheetData>
  <mergeCells count="30">
    <mergeCell ref="A3:W3"/>
    <mergeCell ref="A4:G4"/>
    <mergeCell ref="I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11805555555556" footer="0.511805555555556"/>
  <pageSetup paperSize="1" scale="28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6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238</v>
      </c>
    </row>
    <row r="3" ht="45" customHeight="1" spans="1:23">
      <c r="A3" s="4" t="s">
        <v>239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"单位名称："&amp;"华宁县发展和改革局"</f>
        <v>单位名称：华宁县发展和改革局</v>
      </c>
      <c r="B4" s="5"/>
      <c r="C4" s="5"/>
      <c r="D4" s="5"/>
      <c r="E4" s="5"/>
      <c r="F4" s="5"/>
      <c r="G4" s="5"/>
      <c r="H4" s="5"/>
      <c r="I4" s="55"/>
      <c r="J4" s="55"/>
      <c r="K4" s="55"/>
      <c r="L4" s="55"/>
      <c r="M4" s="55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240</v>
      </c>
      <c r="B5" s="13" t="s">
        <v>145</v>
      </c>
      <c r="C5" s="13" t="s">
        <v>146</v>
      </c>
      <c r="D5" s="13" t="s">
        <v>241</v>
      </c>
      <c r="E5" s="13" t="s">
        <v>147</v>
      </c>
      <c r="F5" s="13" t="s">
        <v>148</v>
      </c>
      <c r="G5" s="13" t="s">
        <v>242</v>
      </c>
      <c r="H5" s="13" t="s">
        <v>150</v>
      </c>
      <c r="I5" s="48" t="s">
        <v>32</v>
      </c>
      <c r="J5" s="48" t="s">
        <v>243</v>
      </c>
      <c r="K5" s="13"/>
      <c r="L5" s="13"/>
      <c r="M5" s="13"/>
      <c r="N5" s="13" t="s">
        <v>152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153</v>
      </c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34</v>
      </c>
      <c r="K8" s="13" t="s">
        <v>244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245</v>
      </c>
      <c r="D10" s="9"/>
      <c r="E10" s="9"/>
      <c r="F10" s="9"/>
      <c r="G10" s="9"/>
      <c r="H10" s="9"/>
      <c r="I10" s="11">
        <v>70416</v>
      </c>
      <c r="J10" s="11">
        <v>70416</v>
      </c>
      <c r="K10" s="11">
        <v>70416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246</v>
      </c>
      <c r="B11" s="9" t="s">
        <v>247</v>
      </c>
      <c r="C11" s="10" t="s">
        <v>245</v>
      </c>
      <c r="D11" s="9" t="s">
        <v>56</v>
      </c>
      <c r="E11" s="9" t="s">
        <v>92</v>
      </c>
      <c r="F11" s="9" t="s">
        <v>93</v>
      </c>
      <c r="G11" s="9" t="s">
        <v>188</v>
      </c>
      <c r="H11" s="9" t="s">
        <v>189</v>
      </c>
      <c r="I11" s="11">
        <v>70416</v>
      </c>
      <c r="J11" s="11">
        <v>70416</v>
      </c>
      <c r="K11" s="11">
        <v>70416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4"/>
      <c r="B12" s="24"/>
      <c r="C12" s="10" t="s">
        <v>248</v>
      </c>
      <c r="D12" s="24"/>
      <c r="E12" s="24"/>
      <c r="F12" s="24"/>
      <c r="G12" s="24"/>
      <c r="H12" s="24"/>
      <c r="I12" s="11">
        <v>30000</v>
      </c>
      <c r="J12" s="11">
        <v>30000</v>
      </c>
      <c r="K12" s="11">
        <v>30000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249</v>
      </c>
      <c r="B13" s="9" t="s">
        <v>250</v>
      </c>
      <c r="C13" s="10" t="s">
        <v>248</v>
      </c>
      <c r="D13" s="9" t="s">
        <v>56</v>
      </c>
      <c r="E13" s="9" t="s">
        <v>114</v>
      </c>
      <c r="F13" s="9" t="s">
        <v>115</v>
      </c>
      <c r="G13" s="9" t="s">
        <v>251</v>
      </c>
      <c r="H13" s="9" t="s">
        <v>252</v>
      </c>
      <c r="I13" s="11">
        <v>30000</v>
      </c>
      <c r="J13" s="11">
        <v>30000</v>
      </c>
      <c r="K13" s="11">
        <v>30000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24"/>
      <c r="B14" s="24"/>
      <c r="C14" s="10" t="s">
        <v>253</v>
      </c>
      <c r="D14" s="24"/>
      <c r="E14" s="24"/>
      <c r="F14" s="24"/>
      <c r="G14" s="24"/>
      <c r="H14" s="24"/>
      <c r="I14" s="11">
        <v>20000000</v>
      </c>
      <c r="J14" s="11">
        <v>20000000</v>
      </c>
      <c r="K14" s="11">
        <v>20000000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249</v>
      </c>
      <c r="B15" s="9" t="s">
        <v>254</v>
      </c>
      <c r="C15" s="10" t="s">
        <v>253</v>
      </c>
      <c r="D15" s="9" t="s">
        <v>56</v>
      </c>
      <c r="E15" s="9" t="s">
        <v>78</v>
      </c>
      <c r="F15" s="9" t="s">
        <v>79</v>
      </c>
      <c r="G15" s="9" t="s">
        <v>251</v>
      </c>
      <c r="H15" s="9" t="s">
        <v>252</v>
      </c>
      <c r="I15" s="11">
        <v>20000000</v>
      </c>
      <c r="J15" s="11">
        <v>20000000</v>
      </c>
      <c r="K15" s="11">
        <v>20000000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12" t="s">
        <v>32</v>
      </c>
      <c r="B16" s="12"/>
      <c r="C16" s="12"/>
      <c r="D16" s="12"/>
      <c r="E16" s="12"/>
      <c r="F16" s="12"/>
      <c r="G16" s="12"/>
      <c r="H16" s="12"/>
      <c r="I16" s="11">
        <v>20100416</v>
      </c>
      <c r="J16" s="11">
        <v>20100416</v>
      </c>
      <c r="K16" s="11">
        <v>20100416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11805555555556" footer="0.511805555555556"/>
  <pageSetup paperSize="1" scale="27" fitToHeight="0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26"/>
  <sheetViews>
    <sheetView showZeros="0" workbookViewId="0">
      <pane ySplit="1" topLeftCell="A12" activePane="bottomLeft" state="frozen"/>
      <selection/>
      <selection pane="bottomLeft" activeCell="A3" sqref="A3:J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31" customFormat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1" t="s">
        <v>255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3" t="s">
        <v>256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20" t="str">
        <f>"单位名称："&amp;"华宁县发展和改革局"</f>
        <v>单位名称：华宁县发展和改革局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4" t="s">
        <v>257</v>
      </c>
      <c r="B5" s="34" t="s">
        <v>258</v>
      </c>
      <c r="C5" s="34" t="s">
        <v>259</v>
      </c>
      <c r="D5" s="34" t="s">
        <v>260</v>
      </c>
      <c r="E5" s="34" t="s">
        <v>261</v>
      </c>
      <c r="F5" s="34" t="s">
        <v>262</v>
      </c>
      <c r="G5" s="34" t="s">
        <v>263</v>
      </c>
      <c r="H5" s="34" t="s">
        <v>264</v>
      </c>
      <c r="I5" s="34" t="s">
        <v>265</v>
      </c>
      <c r="J5" s="34" t="s">
        <v>266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56</v>
      </c>
      <c r="B8" s="24"/>
      <c r="C8" s="24"/>
      <c r="E8" s="40"/>
      <c r="F8" s="40"/>
      <c r="G8" s="40"/>
      <c r="H8" s="40"/>
      <c r="I8" s="40"/>
      <c r="J8" s="40"/>
    </row>
    <row r="9" ht="33.75" spans="1:10">
      <c r="A9" s="51" t="s">
        <v>245</v>
      </c>
      <c r="B9" s="24" t="s">
        <v>267</v>
      </c>
      <c r="C9" s="25"/>
      <c r="D9" s="25"/>
      <c r="E9" s="40"/>
      <c r="F9" s="40"/>
      <c r="G9" s="40"/>
      <c r="H9" s="40"/>
      <c r="I9" s="40"/>
      <c r="J9" s="40"/>
    </row>
    <row r="10" ht="20.25" customHeight="1" spans="1:10">
      <c r="A10" s="24"/>
      <c r="B10" s="24"/>
      <c r="C10" s="24" t="s">
        <v>268</v>
      </c>
      <c r="D10" s="52" t="s">
        <v>269</v>
      </c>
      <c r="E10" s="53" t="s">
        <v>270</v>
      </c>
      <c r="F10" s="41" t="s">
        <v>271</v>
      </c>
      <c r="G10" s="25" t="s">
        <v>50</v>
      </c>
      <c r="H10" s="41" t="s">
        <v>272</v>
      </c>
      <c r="I10" s="41" t="s">
        <v>273</v>
      </c>
      <c r="J10" s="53" t="s">
        <v>274</v>
      </c>
    </row>
    <row r="11" ht="20.25" customHeight="1" spans="1:10">
      <c r="A11" s="24"/>
      <c r="B11" s="24"/>
      <c r="C11" s="24" t="s">
        <v>268</v>
      </c>
      <c r="D11" s="52" t="s">
        <v>275</v>
      </c>
      <c r="E11" s="53" t="s">
        <v>276</v>
      </c>
      <c r="F11" s="41" t="s">
        <v>277</v>
      </c>
      <c r="G11" s="25" t="s">
        <v>278</v>
      </c>
      <c r="H11" s="41"/>
      <c r="I11" s="41" t="s">
        <v>279</v>
      </c>
      <c r="J11" s="53" t="s">
        <v>280</v>
      </c>
    </row>
    <row r="12" ht="20.25" customHeight="1" spans="1:10">
      <c r="A12" s="24"/>
      <c r="B12" s="24"/>
      <c r="C12" s="24" t="s">
        <v>268</v>
      </c>
      <c r="D12" s="52" t="s">
        <v>281</v>
      </c>
      <c r="E12" s="53" t="s">
        <v>282</v>
      </c>
      <c r="F12" s="41" t="s">
        <v>277</v>
      </c>
      <c r="G12" s="25" t="s">
        <v>283</v>
      </c>
      <c r="H12" s="41" t="s">
        <v>284</v>
      </c>
      <c r="I12" s="41" t="s">
        <v>273</v>
      </c>
      <c r="J12" s="53" t="s">
        <v>285</v>
      </c>
    </row>
    <row r="13" ht="20.25" customHeight="1" spans="1:10">
      <c r="A13" s="24"/>
      <c r="B13" s="24"/>
      <c r="C13" s="24" t="s">
        <v>286</v>
      </c>
      <c r="D13" s="52" t="s">
        <v>287</v>
      </c>
      <c r="E13" s="53" t="s">
        <v>288</v>
      </c>
      <c r="F13" s="41" t="s">
        <v>277</v>
      </c>
      <c r="G13" s="25" t="s">
        <v>289</v>
      </c>
      <c r="H13" s="41" t="s">
        <v>290</v>
      </c>
      <c r="I13" s="41" t="s">
        <v>273</v>
      </c>
      <c r="J13" s="53" t="s">
        <v>291</v>
      </c>
    </row>
    <row r="14" ht="20.25" customHeight="1" spans="1:10">
      <c r="A14" s="24"/>
      <c r="B14" s="24"/>
      <c r="C14" s="24" t="s">
        <v>292</v>
      </c>
      <c r="D14" s="52" t="s">
        <v>293</v>
      </c>
      <c r="E14" s="53" t="s">
        <v>294</v>
      </c>
      <c r="F14" s="41" t="s">
        <v>295</v>
      </c>
      <c r="G14" s="25" t="s">
        <v>296</v>
      </c>
      <c r="H14" s="41" t="s">
        <v>290</v>
      </c>
      <c r="I14" s="41" t="s">
        <v>273</v>
      </c>
      <c r="J14" s="53" t="s">
        <v>297</v>
      </c>
    </row>
    <row r="15" ht="67.5" spans="1:10">
      <c r="A15" s="51" t="s">
        <v>253</v>
      </c>
      <c r="B15" s="24" t="s">
        <v>298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268</v>
      </c>
      <c r="D16" s="52" t="s">
        <v>269</v>
      </c>
      <c r="E16" s="53" t="s">
        <v>299</v>
      </c>
      <c r="F16" s="41" t="s">
        <v>295</v>
      </c>
      <c r="G16" s="25" t="s">
        <v>300</v>
      </c>
      <c r="H16" s="41" t="s">
        <v>301</v>
      </c>
      <c r="I16" s="41" t="s">
        <v>273</v>
      </c>
      <c r="J16" s="53" t="s">
        <v>302</v>
      </c>
    </row>
    <row r="17" ht="20.25" customHeight="1" spans="1:10">
      <c r="A17" s="24"/>
      <c r="B17" s="24"/>
      <c r="C17" s="24" t="s">
        <v>268</v>
      </c>
      <c r="D17" s="52" t="s">
        <v>281</v>
      </c>
      <c r="E17" s="53" t="s">
        <v>303</v>
      </c>
      <c r="F17" s="41" t="s">
        <v>277</v>
      </c>
      <c r="G17" s="25" t="s">
        <v>283</v>
      </c>
      <c r="H17" s="41" t="s">
        <v>284</v>
      </c>
      <c r="I17" s="41" t="s">
        <v>273</v>
      </c>
      <c r="J17" s="53" t="s">
        <v>304</v>
      </c>
    </row>
    <row r="18" ht="20.25" customHeight="1" spans="1:10">
      <c r="A18" s="24"/>
      <c r="B18" s="24"/>
      <c r="C18" s="24" t="s">
        <v>286</v>
      </c>
      <c r="D18" s="52" t="s">
        <v>287</v>
      </c>
      <c r="E18" s="53" t="s">
        <v>305</v>
      </c>
      <c r="F18" s="41" t="s">
        <v>295</v>
      </c>
      <c r="G18" s="25" t="s">
        <v>50</v>
      </c>
      <c r="H18" s="41" t="s">
        <v>290</v>
      </c>
      <c r="I18" s="41" t="s">
        <v>273</v>
      </c>
      <c r="J18" s="53" t="s">
        <v>306</v>
      </c>
    </row>
    <row r="19" ht="20.25" customHeight="1" spans="1:10">
      <c r="A19" s="24"/>
      <c r="B19" s="24"/>
      <c r="C19" s="24" t="s">
        <v>286</v>
      </c>
      <c r="D19" s="52" t="s">
        <v>307</v>
      </c>
      <c r="E19" s="53" t="s">
        <v>308</v>
      </c>
      <c r="F19" s="41" t="s">
        <v>295</v>
      </c>
      <c r="G19" s="25" t="s">
        <v>309</v>
      </c>
      <c r="H19" s="41" t="s">
        <v>290</v>
      </c>
      <c r="I19" s="41" t="s">
        <v>273</v>
      </c>
      <c r="J19" s="53" t="s">
        <v>310</v>
      </c>
    </row>
    <row r="20" ht="20.25" customHeight="1" spans="1:10">
      <c r="A20" s="24"/>
      <c r="B20" s="24"/>
      <c r="C20" s="24" t="s">
        <v>292</v>
      </c>
      <c r="D20" s="52" t="s">
        <v>293</v>
      </c>
      <c r="E20" s="53" t="s">
        <v>311</v>
      </c>
      <c r="F20" s="41" t="s">
        <v>295</v>
      </c>
      <c r="G20" s="25" t="s">
        <v>309</v>
      </c>
      <c r="H20" s="41" t="s">
        <v>290</v>
      </c>
      <c r="I20" s="41" t="s">
        <v>273</v>
      </c>
      <c r="J20" s="53" t="s">
        <v>312</v>
      </c>
    </row>
    <row r="21" ht="45" spans="1:10">
      <c r="A21" s="51" t="s">
        <v>248</v>
      </c>
      <c r="B21" s="24" t="s">
        <v>313</v>
      </c>
      <c r="C21" s="24"/>
      <c r="D21" s="24"/>
      <c r="E21" s="24"/>
      <c r="F21" s="24"/>
      <c r="G21" s="24"/>
      <c r="H21" s="24"/>
      <c r="I21" s="24"/>
      <c r="J21" s="24"/>
    </row>
    <row r="22" ht="22.5" spans="1:10">
      <c r="A22" s="24"/>
      <c r="B22" s="24"/>
      <c r="C22" s="24" t="s">
        <v>268</v>
      </c>
      <c r="D22" s="52" t="s">
        <v>269</v>
      </c>
      <c r="E22" s="53" t="s">
        <v>314</v>
      </c>
      <c r="F22" s="41" t="s">
        <v>277</v>
      </c>
      <c r="G22" s="25" t="s">
        <v>289</v>
      </c>
      <c r="H22" s="41" t="s">
        <v>290</v>
      </c>
      <c r="I22" s="41" t="s">
        <v>273</v>
      </c>
      <c r="J22" s="53" t="s">
        <v>315</v>
      </c>
    </row>
    <row r="23" ht="33.75" spans="1:10">
      <c r="A23" s="24"/>
      <c r="B23" s="24"/>
      <c r="C23" s="24" t="s">
        <v>268</v>
      </c>
      <c r="D23" s="52" t="s">
        <v>269</v>
      </c>
      <c r="E23" s="53" t="s">
        <v>316</v>
      </c>
      <c r="F23" s="41" t="s">
        <v>277</v>
      </c>
      <c r="G23" s="25" t="s">
        <v>289</v>
      </c>
      <c r="H23" s="41" t="s">
        <v>290</v>
      </c>
      <c r="I23" s="41" t="s">
        <v>273</v>
      </c>
      <c r="J23" s="53" t="s">
        <v>317</v>
      </c>
    </row>
    <row r="24" ht="33.75" spans="1:10">
      <c r="A24" s="24"/>
      <c r="B24" s="24"/>
      <c r="C24" s="24" t="s">
        <v>286</v>
      </c>
      <c r="D24" s="52" t="s">
        <v>307</v>
      </c>
      <c r="E24" s="53" t="s">
        <v>318</v>
      </c>
      <c r="F24" s="41" t="s">
        <v>277</v>
      </c>
      <c r="G24" s="25" t="s">
        <v>319</v>
      </c>
      <c r="H24" s="41" t="s">
        <v>320</v>
      </c>
      <c r="I24" s="41" t="s">
        <v>273</v>
      </c>
      <c r="J24" s="53" t="s">
        <v>321</v>
      </c>
    </row>
    <row r="25" ht="33.75" spans="1:10">
      <c r="A25" s="24"/>
      <c r="B25" s="24"/>
      <c r="C25" s="24" t="s">
        <v>286</v>
      </c>
      <c r="D25" s="52" t="s">
        <v>307</v>
      </c>
      <c r="E25" s="53" t="s">
        <v>322</v>
      </c>
      <c r="F25" s="41" t="s">
        <v>277</v>
      </c>
      <c r="G25" s="25" t="s">
        <v>323</v>
      </c>
      <c r="H25" s="41" t="s">
        <v>320</v>
      </c>
      <c r="I25" s="41" t="s">
        <v>273</v>
      </c>
      <c r="J25" s="53" t="s">
        <v>324</v>
      </c>
    </row>
    <row r="26" ht="13.5" spans="1:10">
      <c r="A26" s="24"/>
      <c r="B26" s="24"/>
      <c r="C26" s="24" t="s">
        <v>292</v>
      </c>
      <c r="D26" s="52" t="s">
        <v>293</v>
      </c>
      <c r="E26" s="53" t="s">
        <v>311</v>
      </c>
      <c r="F26" s="41" t="s">
        <v>295</v>
      </c>
      <c r="G26" s="25" t="s">
        <v>296</v>
      </c>
      <c r="H26" s="41" t="s">
        <v>290</v>
      </c>
      <c r="I26" s="41" t="s">
        <v>273</v>
      </c>
      <c r="J26" s="53" t="s">
        <v>325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1" scale="58" fitToHeight="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326</v>
      </c>
    </row>
    <row r="3" ht="37.5" customHeight="1" spans="1:6">
      <c r="A3" s="4" t="s">
        <v>327</v>
      </c>
      <c r="B3" s="4"/>
      <c r="C3" s="4"/>
      <c r="D3" s="4"/>
      <c r="E3" s="4"/>
      <c r="F3" s="4"/>
    </row>
    <row r="4" ht="18.75" customHeight="1" spans="1:6">
      <c r="A4" s="45" t="str">
        <f>"单位名称："&amp;"华宁县发展和改革局"</f>
        <v>单位名称：华宁县发展和改革局</v>
      </c>
      <c r="B4" s="45"/>
      <c r="C4" s="45"/>
      <c r="D4" s="46"/>
      <c r="E4" s="46"/>
      <c r="F4" s="47" t="s">
        <v>29</v>
      </c>
    </row>
    <row r="5" ht="18.75" customHeight="1" spans="1:6">
      <c r="A5" s="13" t="s">
        <v>144</v>
      </c>
      <c r="B5" s="13" t="s">
        <v>60</v>
      </c>
      <c r="C5" s="13" t="s">
        <v>61</v>
      </c>
      <c r="D5" s="48" t="s">
        <v>328</v>
      </c>
      <c r="E5" s="48"/>
      <c r="F5" s="48"/>
    </row>
    <row r="6" ht="18.75" customHeight="1" spans="1:6">
      <c r="A6" s="13" t="s">
        <v>60</v>
      </c>
      <c r="B6" s="13" t="s">
        <v>60</v>
      </c>
      <c r="C6" s="13" t="s">
        <v>61</v>
      </c>
      <c r="D6" s="48" t="s">
        <v>34</v>
      </c>
      <c r="E6" s="48" t="s">
        <v>64</v>
      </c>
      <c r="F6" s="48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116</v>
      </c>
      <c r="B9" s="49"/>
      <c r="C9" s="49"/>
      <c r="D9" s="50"/>
      <c r="E9" s="50"/>
      <c r="F9" s="50"/>
    </row>
    <row r="10" customHeight="1" spans="1:1">
      <c r="A10" t="s">
        <v>329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11805555555556" footer="0.511805555555556"/>
  <pageSetup paperSize="1" scale="89" fitToHeight="0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31" customFormat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330</v>
      </c>
    </row>
    <row r="3" ht="45" customHeight="1" spans="1:17">
      <c r="A3" s="33" t="s">
        <v>331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20" t="str">
        <f>"单位名称："&amp;"华宁县发展和改革局"</f>
        <v>单位名称：华宁县发展和改革局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332</v>
      </c>
      <c r="B5" s="23" t="s">
        <v>333</v>
      </c>
      <c r="C5" s="23" t="s">
        <v>334</v>
      </c>
      <c r="D5" s="23" t="s">
        <v>335</v>
      </c>
      <c r="E5" s="23" t="s">
        <v>336</v>
      </c>
      <c r="F5" s="23" t="s">
        <v>337</v>
      </c>
      <c r="G5" s="23" t="s">
        <v>151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338</v>
      </c>
      <c r="B6" s="23" t="s">
        <v>333</v>
      </c>
      <c r="C6" s="23" t="s">
        <v>334</v>
      </c>
      <c r="D6" s="23" t="s">
        <v>335</v>
      </c>
      <c r="E6" s="23" t="s">
        <v>336</v>
      </c>
      <c r="F6" s="23" t="s">
        <v>337</v>
      </c>
      <c r="G6" s="23" t="s">
        <v>32</v>
      </c>
      <c r="H6" s="23" t="s">
        <v>35</v>
      </c>
      <c r="I6" s="23" t="s">
        <v>339</v>
      </c>
      <c r="J6" s="23" t="s">
        <v>340</v>
      </c>
      <c r="K6" s="23" t="s">
        <v>38</v>
      </c>
      <c r="L6" s="23" t="s">
        <v>341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206</v>
      </c>
      <c r="B9" s="24"/>
      <c r="C9" s="24"/>
      <c r="D9" s="40"/>
      <c r="E9" s="40"/>
      <c r="F9" s="40">
        <v>19250</v>
      </c>
      <c r="G9" s="40">
        <v>19250</v>
      </c>
      <c r="H9" s="40">
        <v>19250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4"/>
      <c r="B10" s="24" t="s">
        <v>342</v>
      </c>
      <c r="C10" s="24" t="str">
        <f>"A05040101"&amp;"  "&amp;"复印纸"</f>
        <v>A05040101  复印纸</v>
      </c>
      <c r="D10" s="41" t="s">
        <v>343</v>
      </c>
      <c r="E10" s="25">
        <v>110</v>
      </c>
      <c r="F10" s="40">
        <v>19250</v>
      </c>
      <c r="G10" s="40">
        <v>19250</v>
      </c>
      <c r="H10" s="36">
        <v>19250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5" t="s">
        <v>32</v>
      </c>
      <c r="B11" s="25"/>
      <c r="C11" s="25"/>
      <c r="D11" s="41"/>
      <c r="E11" s="41"/>
      <c r="F11" s="40">
        <v>19250</v>
      </c>
      <c r="G11" s="40">
        <v>19250</v>
      </c>
      <c r="H11" s="40">
        <v>19250</v>
      </c>
      <c r="I11" s="40"/>
      <c r="J11" s="40"/>
      <c r="K11" s="40"/>
      <c r="L11" s="40"/>
      <c r="M11" s="40"/>
      <c r="N11" s="40"/>
      <c r="O11" s="40"/>
      <c r="P11" s="40"/>
      <c r="Q11" s="40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scale="38" fitToHeight="0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s="31" customFormat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344</v>
      </c>
    </row>
    <row r="3" ht="45" customHeight="1" spans="1:14">
      <c r="A3" s="33" t="s">
        <v>345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20" t="str">
        <f>"单位名称："&amp;"华宁县发展和改革局"</f>
        <v>单位名称：华宁县发展和改革局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4" t="s">
        <v>332</v>
      </c>
      <c r="B5" s="34" t="s">
        <v>346</v>
      </c>
      <c r="C5" s="34" t="s">
        <v>347</v>
      </c>
      <c r="D5" s="34" t="s">
        <v>151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338</v>
      </c>
      <c r="B6" s="34"/>
      <c r="C6" s="34" t="s">
        <v>348</v>
      </c>
      <c r="D6" s="34" t="s">
        <v>32</v>
      </c>
      <c r="E6" s="34" t="s">
        <v>35</v>
      </c>
      <c r="F6" s="34" t="s">
        <v>339</v>
      </c>
      <c r="G6" s="34" t="s">
        <v>340</v>
      </c>
      <c r="H6" s="34" t="s">
        <v>38</v>
      </c>
      <c r="I6" s="34" t="s">
        <v>341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4"/>
      <c r="B9" s="24"/>
      <c r="C9" s="2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4"/>
      <c r="B10" s="24"/>
      <c r="C10" s="2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5" t="s">
        <v>32</v>
      </c>
      <c r="B11" s="25"/>
      <c r="C11" s="2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1">
      <c r="A12" t="s">
        <v>349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11805555555556" footer="0.511805555555556"/>
  <pageSetup paperSize="1" scale="45" fitToHeight="0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20"/>
      <c r="B2" s="20"/>
      <c r="C2" s="20"/>
      <c r="D2" s="20"/>
      <c r="E2" s="20"/>
      <c r="F2" s="20"/>
      <c r="G2" s="20"/>
      <c r="H2" s="20"/>
      <c r="I2" s="21" t="s">
        <v>350</v>
      </c>
    </row>
    <row r="3" ht="45.15" customHeight="1" spans="1:9">
      <c r="A3" s="27" t="s">
        <v>351</v>
      </c>
      <c r="B3" s="27"/>
      <c r="C3" s="27"/>
      <c r="D3" s="27"/>
      <c r="E3" s="27"/>
      <c r="F3" s="27"/>
      <c r="G3" s="27"/>
      <c r="H3" s="27"/>
      <c r="I3" s="27"/>
    </row>
    <row r="4" ht="18.75" customHeight="1" spans="1:9">
      <c r="A4" s="20" t="str">
        <f>"单位名称："&amp;"华宁县发展和改革局"</f>
        <v>单位名称：华宁县发展和改革局</v>
      </c>
      <c r="B4" s="20"/>
      <c r="C4" s="20"/>
      <c r="D4" s="20"/>
      <c r="E4" s="20"/>
      <c r="F4" s="20"/>
      <c r="G4" s="20"/>
      <c r="H4" s="20"/>
      <c r="I4" s="21" t="s">
        <v>29</v>
      </c>
    </row>
    <row r="5" ht="22.5" customHeight="1" spans="1:9">
      <c r="A5" s="30" t="s">
        <v>352</v>
      </c>
      <c r="B5" s="30" t="s">
        <v>151</v>
      </c>
      <c r="C5" s="30"/>
      <c r="D5" s="30"/>
      <c r="E5" s="30" t="s">
        <v>353</v>
      </c>
      <c r="F5" s="30"/>
      <c r="G5" s="30"/>
      <c r="H5" s="30"/>
      <c r="I5" s="30"/>
    </row>
    <row r="6" ht="22.5" customHeight="1" spans="1:9">
      <c r="A6" s="30"/>
      <c r="B6" s="30" t="s">
        <v>32</v>
      </c>
      <c r="C6" s="30" t="s">
        <v>35</v>
      </c>
      <c r="D6" s="30" t="s">
        <v>339</v>
      </c>
      <c r="E6" s="30" t="s">
        <v>354</v>
      </c>
      <c r="F6" s="30" t="s">
        <v>355</v>
      </c>
      <c r="G6" s="30" t="s">
        <v>356</v>
      </c>
      <c r="H6" s="30" t="s">
        <v>357</v>
      </c>
      <c r="I6" s="30" t="s">
        <v>358</v>
      </c>
    </row>
    <row r="7" ht="18.75" customHeight="1" spans="1:9">
      <c r="A7" s="24"/>
      <c r="B7" s="24"/>
      <c r="C7" s="24"/>
      <c r="D7" s="24"/>
      <c r="E7" s="24"/>
      <c r="F7" s="24"/>
      <c r="G7" s="24"/>
      <c r="H7" s="24"/>
      <c r="I7" s="24"/>
    </row>
    <row r="8" ht="18.75" customHeight="1" spans="1:9">
      <c r="A8" s="2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2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26" t="s">
        <v>359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11805555555556" footer="0.511805555555556"/>
  <pageSetup paperSize="1" scale="7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360</v>
      </c>
    </row>
    <row r="3" ht="52.05" customHeight="1" spans="1:10">
      <c r="A3" s="27" t="s">
        <v>361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"单位名称："&amp;"华宁县发展和改革局"</f>
        <v>单位名称：华宁县发展和改革局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257</v>
      </c>
      <c r="B5" s="23" t="s">
        <v>258</v>
      </c>
      <c r="C5" s="23" t="s">
        <v>259</v>
      </c>
      <c r="D5" s="23" t="s">
        <v>260</v>
      </c>
      <c r="E5" s="23" t="s">
        <v>261</v>
      </c>
      <c r="F5" s="23" t="s">
        <v>262</v>
      </c>
      <c r="G5" s="23" t="s">
        <v>263</v>
      </c>
      <c r="H5" s="23" t="s">
        <v>264</v>
      </c>
      <c r="I5" s="23" t="s">
        <v>265</v>
      </c>
      <c r="J5" s="23" t="s">
        <v>266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26" t="s">
        <v>362</v>
      </c>
    </row>
  </sheetData>
  <mergeCells count="2">
    <mergeCell ref="A3:J3"/>
    <mergeCell ref="A4:C4"/>
  </mergeCells>
  <pageMargins left="0.75" right="0.75" top="1" bottom="1" header="0.511805555555556" footer="0.511805555555556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363</v>
      </c>
    </row>
    <row r="3" ht="41.4" customHeight="1" spans="1:8">
      <c r="A3" s="22" t="s">
        <v>364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"单位名称："&amp;"华宁县发展和改革局"</f>
        <v>单位名称：华宁县发展和改革局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144</v>
      </c>
      <c r="B5" s="23" t="s">
        <v>365</v>
      </c>
      <c r="C5" s="23" t="s">
        <v>366</v>
      </c>
      <c r="D5" s="23" t="s">
        <v>367</v>
      </c>
      <c r="E5" s="23" t="s">
        <v>335</v>
      </c>
      <c r="F5" s="23" t="s">
        <v>368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336</v>
      </c>
      <c r="G6" s="23" t="s">
        <v>369</v>
      </c>
      <c r="H6" s="23" t="s">
        <v>370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s="26" t="s">
        <v>371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scale="54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372</v>
      </c>
    </row>
    <row r="3" ht="45" customHeight="1" spans="1:11">
      <c r="A3" s="4" t="s">
        <v>373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"单位名称："&amp;"华宁县发展和改革局"</f>
        <v>单位名称：华宁县发展和改革局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240</v>
      </c>
      <c r="B5" s="13" t="s">
        <v>146</v>
      </c>
      <c r="C5" s="13" t="s">
        <v>241</v>
      </c>
      <c r="D5" s="13" t="s">
        <v>147</v>
      </c>
      <c r="E5" s="13" t="s">
        <v>148</v>
      </c>
      <c r="F5" s="13" t="s">
        <v>242</v>
      </c>
      <c r="G5" s="13" t="s">
        <v>150</v>
      </c>
      <c r="H5" s="13" t="s">
        <v>32</v>
      </c>
      <c r="I5" s="13" t="s">
        <v>374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16" customHeight="1" spans="1:1">
      <c r="A12" s="19" t="s">
        <v>375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scale="51" fitToHeight="0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376</v>
      </c>
    </row>
    <row r="3" ht="45" customHeight="1" spans="1:7">
      <c r="A3" s="4" t="s">
        <v>377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"单位名称："&amp;"华宁县发展和改革局"</f>
        <v>单位名称：华宁县发展和改革局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241</v>
      </c>
      <c r="B5" s="7" t="s">
        <v>240</v>
      </c>
      <c r="C5" s="7" t="s">
        <v>146</v>
      </c>
      <c r="D5" s="7" t="s">
        <v>378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246</v>
      </c>
      <c r="C9" s="10" t="s">
        <v>245</v>
      </c>
      <c r="D9" s="9" t="s">
        <v>379</v>
      </c>
      <c r="E9" s="11">
        <v>70416</v>
      </c>
      <c r="F9" s="11"/>
      <c r="G9" s="11"/>
    </row>
    <row r="10" ht="20.25" customHeight="1" spans="1:7">
      <c r="A10" s="9" t="s">
        <v>56</v>
      </c>
      <c r="B10" s="9" t="s">
        <v>249</v>
      </c>
      <c r="C10" s="10" t="s">
        <v>248</v>
      </c>
      <c r="D10" s="9" t="s">
        <v>379</v>
      </c>
      <c r="E10" s="11">
        <v>30000</v>
      </c>
      <c r="F10" s="11"/>
      <c r="G10" s="11"/>
    </row>
    <row r="11" ht="20.25" customHeight="1" spans="1:7">
      <c r="A11" s="9" t="s">
        <v>56</v>
      </c>
      <c r="B11" s="9" t="s">
        <v>249</v>
      </c>
      <c r="C11" s="10" t="s">
        <v>253</v>
      </c>
      <c r="D11" s="9" t="s">
        <v>379</v>
      </c>
      <c r="E11" s="11">
        <v>20000000</v>
      </c>
      <c r="F11" s="11"/>
      <c r="G11" s="11"/>
    </row>
    <row r="12" ht="20.25" customHeight="1" spans="1:7">
      <c r="A12" s="12" t="s">
        <v>32</v>
      </c>
      <c r="B12" s="12"/>
      <c r="C12" s="12"/>
      <c r="D12" s="12"/>
      <c r="E12" s="11">
        <v>20100416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scale="74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2025-02-20T08:07:00Z</dcterms:created>
  <dcterms:modified xsi:type="dcterms:W3CDTF">2025-02-21T01:14:47Z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