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<sst xmlns="http://schemas.openxmlformats.org/spreadsheetml/2006/main" count="1017" uniqueCount="365">
  <si>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</si>
  <si>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</si>
  <si>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</si>
  <si>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</si>
  <si>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</si>
  <si>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</si>
  <si>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</si>
  <si>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</si>
  <si>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</si>
  <si>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</si>
  <si>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</si>
  <si>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</si>
  <si>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</si>
  <si>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</si>
  <si>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</si>
  <si>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</si>
  <si>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</si>
  <si>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</si>
  <si>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</si>
  <si>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</si>
  <si>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</si>
  <si>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</si>
  <si>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</si>
  <si>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</si>
  <si>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</si>
  <si>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</si>
  <si>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</si>
  <si>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</si>
  <si>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</si>
  <si>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</si>
  <si>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</si>
  <si>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</si>
  <si>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</si>
  <si>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</si>
  <si>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</si>
  <si>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</si>
  <si>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</si>
  <si>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</si>
  <si>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</si>
  <si>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</si>
  <si>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</si>
  <si>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</si>
  <si>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</si>
  <si>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</si>
  <si>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</si>
  <si>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</si>
  <si>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</si>
  <si>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</si>
  <si>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</si>
  <si>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</si>
  <si>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</si>
  <si>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</si>
  <si>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</si>
  <si>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</si>
  <si>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</si>
  <si>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131014</t>
  </si>
  <si>
    <t>华宁县总医院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</si>
  <si>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</si>
  <si>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</si>
  <si>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</si>
  <si>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</si>
  <si>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</si>
  <si>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</si>
  <si>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</si>
  <si>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</si>
  <si>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</si>
  <si>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</si>
  <si>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</si>
  <si>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</si>
  <si>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</si>
  <si>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</si>
  <si>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</si>
  <si>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</si>
  <si>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</si>
  <si>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</si>
  <si>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</si>
  <si>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</si>
  <si>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</si>
  <si>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</si>
  <si>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</si>
  <si>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</si>
  <si>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</si>
  <si>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</si>
  <si>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</si>
  <si>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</si>
  <si>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21002</t>
  </si>
  <si>
    <t>公立医院</t>
  </si>
  <si>
    <t>2100201</t>
  </si>
  <si>
    <t>综合医院</t>
  </si>
  <si>
    <t>2100202</t>
  </si>
  <si>
    <t>中医（民族）医院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</si>
  <si>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</si>
  <si>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</si>
  <si>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</si>
  <si>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</si>
  <si>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</si>
  <si>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</si>
  <si>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</si>
  <si>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</si>
  <si>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</si>
  <si>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</si>
  <si>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</si>
  <si>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</si>
  <si>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</si>
  <si>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</si>
  <si>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</si>
  <si>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</si>
  <si>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</si>
  <si>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</si>
  <si>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</si>
  <si>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</si>
  <si>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</si>
  <si>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</si>
  <si>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</si>
  <si>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</si>
  <si>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</si>
  <si>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</si>
  <si>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</si>
  <si>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</si>
  <si>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</si>
  <si>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</si>
  <si>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</si>
  <si>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</si>
  <si>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</si>
  <si>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</si>
  <si>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</si>
  <si>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</si>
  <si>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</si>
  <si>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</si>
  <si>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</si>
  <si>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2025年一般公共预算“三公”经费支出预算表（空）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</si>
  <si>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</si>
  <si>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</si>
  <si>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</si>
  <si>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</si>
  <si>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</si>
  <si>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</si>
  <si>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备注：华宁县总医院2025年无一般公共预算“三公”经费预算。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</si>
  <si>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</si>
  <si>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</si>
  <si>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</si>
  <si>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</si>
  <si>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</si>
  <si>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</si>
  <si>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</si>
  <si>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</si>
  <si>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</si>
  <si>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</si>
  <si>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</si>
  <si>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</si>
  <si>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</si>
  <si>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</si>
  <si>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</si>
  <si>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</si>
  <si>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</si>
  <si>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</si>
  <si>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530424231100001358099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</si>
  <si>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</si>
  <si>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</si>
  <si>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</si>
  <si>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</si>
  <si>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</si>
  <si>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</si>
  <si>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</si>
  <si>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530424231100001358103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</si>
  <si>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</si>
  <si>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</si>
  <si>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</si>
  <si>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</si>
  <si>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</si>
  <si>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</si>
  <si>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</si>
  <si>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</si>
  <si>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</si>
  <si>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530424231100001358106</t>
  </si>
  <si>
    <t>对个人和家庭的补助</t>
  </si>
  <si>
    <t>30302</t>
  </si>
  <si>
    <t>退休费</t>
  </si>
  <si>
    <t>530424231100001358124</t>
  </si>
  <si>
    <t>30113</t>
  </si>
  <si>
    <t>530424231100001358131</t>
  </si>
  <si>
    <t>工会经费</t>
  </si>
  <si>
    <t>30228</t>
  </si>
  <si>
    <t>530424231100001495731</t>
  </si>
  <si>
    <t>事业人员奖励性绩效工资（省级政策）</t>
  </si>
  <si>
    <t>530424251100003684445</t>
  </si>
  <si>
    <t>2025年乡村医生县级财力支出工资预算经费</t>
  </si>
  <si>
    <t>30305</t>
  </si>
  <si>
    <t>生活补助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</si>
  <si>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</si>
  <si>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</si>
  <si>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</si>
  <si>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</si>
  <si>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</si>
  <si>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</si>
  <si>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</si>
  <si>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2025年取消药品加成财政补助资金</t>
  </si>
  <si>
    <t>313 事业发展类</t>
  </si>
  <si>
    <t>530424251100003701762</t>
  </si>
  <si>
    <t>30218</t>
  </si>
  <si>
    <t>专用材料费</t>
  </si>
  <si>
    <t>2025年遗属补助经费</t>
  </si>
  <si>
    <t>312 民生类</t>
  </si>
  <si>
    <t>530424251100003681397</t>
  </si>
  <si>
    <t>华宁县总医院2025年自有资金采购项目专项资金</t>
  </si>
  <si>
    <t>530424251100003724213</t>
  </si>
  <si>
    <t>30213</t>
  </si>
  <si>
    <t>维修（护）费</t>
  </si>
  <si>
    <t>30227</t>
  </si>
  <si>
    <t>委托业务费</t>
  </si>
  <si>
    <t>30905</t>
  </si>
  <si>
    <t>基础设施建设</t>
  </si>
  <si>
    <t>31003</t>
  </si>
  <si>
    <t>专用设备购置</t>
  </si>
  <si>
    <t>31007</t>
  </si>
  <si>
    <t>信息网络及软件购置更新</t>
  </si>
  <si>
    <t>华宁县总医院公立医院改革与高质量发展示范项目县级补助资金</t>
  </si>
  <si>
    <t>530424251100003731925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</si>
  <si>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</si>
  <si>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</si>
  <si>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</si>
  <si>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</si>
  <si>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</si>
  <si>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</si>
  <si>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</si>
  <si>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</si>
  <si>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</si>
  <si>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</si>
  <si>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</si>
  <si>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</si>
  <si>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2025年取消药品加成财政补助资金770429.36</t>
  </si>
  <si>
    <t>产出指标</t>
  </si>
  <si>
    <t>数量指标</t>
  </si>
  <si>
    <t>购买公立医院药品数量</t>
  </si>
  <si>
    <t>&gt;=</t>
  </si>
  <si>
    <t>12</t>
  </si>
  <si>
    <t>批次</t>
  </si>
  <si>
    <t>定量指标</t>
  </si>
  <si>
    <t>反映购买公立医院药品数量情况</t>
  </si>
  <si>
    <t>质量指标</t>
  </si>
  <si>
    <t>验收是否合格</t>
  </si>
  <si>
    <t>=</t>
  </si>
  <si>
    <t>是</t>
  </si>
  <si>
    <t>定性指标</t>
  </si>
  <si>
    <t>反映药品验收合格情况</t>
  </si>
  <si>
    <t>时效指标</t>
  </si>
  <si>
    <t>是否在药品有效期内使用</t>
  </si>
  <si>
    <t>反映药品有效期内使用情况</t>
  </si>
  <si>
    <t>效益指标</t>
  </si>
  <si>
    <t>社会效益</t>
  </si>
  <si>
    <t>县级公立医院诊疗人次数占医疗卫生机构人次数的比例</t>
  </si>
  <si>
    <t>74</t>
  </si>
  <si>
    <t>%</t>
  </si>
  <si>
    <t>满意度指标</t>
  </si>
  <si>
    <t>服务对象满意度</t>
  </si>
  <si>
    <t>公立医院职工、门诊住院患者群众满意度</t>
  </si>
  <si>
    <t>90</t>
  </si>
  <si>
    <t>反应服务对象对公立医院服务性的满意度</t>
  </si>
  <si>
    <t>盘溪卫生院11472元，宁州卫生院19788元，青龙卫生院51048元，县医院73992元，合计金额156300元</t>
  </si>
  <si>
    <t>获补助对象</t>
  </si>
  <si>
    <t>14</t>
  </si>
  <si>
    <t>人</t>
  </si>
  <si>
    <t>反映获补助人员工资福利的数量情况，也适用补贴、资助等形式的补助</t>
  </si>
  <si>
    <t>获补对象准确率</t>
  </si>
  <si>
    <t>100</t>
  </si>
  <si>
    <t>反映获补对象认定的准确性情况。获补对象准确率=抽检符合标准的补助对象数/抽检实际补助对象数*100%</t>
  </si>
  <si>
    <t>获补覆盖率</t>
  </si>
  <si>
    <t>&gt;</t>
  </si>
  <si>
    <t>95</t>
  </si>
  <si>
    <t>获补覆盖率=实际获得补助人数（工资福利数）/申请符合标准人数（工资福利数）*100%</t>
  </si>
  <si>
    <t>经济效益</t>
  </si>
  <si>
    <t>政策知晓率</t>
  </si>
  <si>
    <t>政策知晓率=了解遗属补助政策的人员/发放补助的总人员*100%</t>
  </si>
  <si>
    <t>受益对象满意度</t>
  </si>
  <si>
    <t>反映获补助受益对象的满意程度。</t>
  </si>
  <si>
    <t>华宁县总医院2025年自有资金采购项目专项资金44,852,060.00元</t>
  </si>
  <si>
    <t>购置计划完成率</t>
  </si>
  <si>
    <t>80</t>
  </si>
  <si>
    <t>反映部门购置计划执行情况购置计划执行情况。
购置计划完成率=（实际购置交付装备数量/计划购置交付装备数量）*100%。</t>
  </si>
  <si>
    <t>购置数量</t>
  </si>
  <si>
    <t>反映购置数量完成情况。</t>
  </si>
  <si>
    <t>验收通过率</t>
  </si>
  <si>
    <t>反映购置的产品质量情况。
验收通过率=（通过验收的购置数量/购置总数量）*100%。</t>
  </si>
  <si>
    <t>购置利用率</t>
  </si>
  <si>
    <t>反映购置的产品利用情况。
设备利用率=（投入使用设备数/购置设备总数）*100%。</t>
  </si>
  <si>
    <t>部署及时率</t>
  </si>
  <si>
    <t>反映新购产品按时部署情况。
设备部署及时率=（及时部署设备数量/新购设备总数）*100%。</t>
  </si>
  <si>
    <t>可持续影响</t>
  </si>
  <si>
    <t>使用年限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</si>
  <si>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</si>
  <si>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</si>
  <si>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</si>
  <si>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>聚焦华宁县县域医共体专科建设的短板弱项，华宁县总医院学科能力不强，龙头带动作用不明显，总医院对基层的技术辐射和带动作用发挥不充分，成员单位发展不平衡，服务能力不足，医防融合不够深入等问题。以华宁县总医院临床专科能力建设为突破，突出乡镇卫生院特色科室建设，优化整合全县村卫生室布局，将慢性病管理与服务融入县乡村医疗服务能力提升建设全过程，构建系统、整合、连续性的医疗卫生服务模式，实现县域医疗卫生综合服务能力全面提升。</t>
  </si>
  <si>
    <t>医疗服务收入（不含药品、耗材、检查、化验收入）占公立医院医疗收入的比例</t>
  </si>
  <si>
    <t>42</t>
  </si>
  <si>
    <t>反映医疗服务收入（不含药品、耗材、检查、化验收入）占公立医院医疗收入的比例情况</t>
  </si>
  <si>
    <t>公立医院出院患者三四级手术比例</t>
  </si>
  <si>
    <t>40</t>
  </si>
  <si>
    <t>反映公立医院出院患者三四级手术情况</t>
  </si>
  <si>
    <t>本县财政卫生健康支出预算执行率</t>
  </si>
  <si>
    <t>反映本县财政卫生健康支出预算执行情况</t>
  </si>
  <si>
    <t>县域内医疗单位医疗服务水平</t>
  </si>
  <si>
    <t>持续提高</t>
  </si>
  <si>
    <t>反映县域内医疗单位医疗服务水平情况</t>
  </si>
  <si>
    <t>公立医院住院患者满意度</t>
  </si>
  <si>
    <t>反映公立医院住院患者满意程度</t>
  </si>
  <si>
    <t>预算06表</t>
  </si>
  <si>
    <t>2025年部门政府性基金预算支出预算表（空表）</t>
  </si>
  <si>
    <t>政府性基金预算支出</t>
  </si>
  <si>
    <t>备注：华宁县总医院2025年无政府性基金预算。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</si>
  <si>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</si>
  <si>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</si>
  <si>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</si>
  <si>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</si>
  <si>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</si>
  <si>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</si>
  <si>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</si>
  <si>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</si>
  <si>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</si>
  <si>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</si>
  <si>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</si>
  <si>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</si>
  <si>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华宁县总医院2025年自有资金服务类采购项目经费</t>
  </si>
  <si>
    <t>批</t>
  </si>
  <si>
    <t>华宁县总医院2025年自有资金车辆维修、保养、加油服务采购项目经费</t>
  </si>
  <si>
    <t>华宁县总医院2025年自有资金家具、用具类采购项目经费</t>
  </si>
  <si>
    <t>华宁县总医院2025年自有资金无形资产类采购项目经费</t>
  </si>
  <si>
    <t>华宁县总医院2025年自有资金设备类采购项目经费</t>
  </si>
  <si>
    <t>华宁县总医院2025年自有资金耗材、中药、低耗品采购项目经费</t>
  </si>
  <si>
    <t>华宁县总医院2025年自有资金工程类采购项目经费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</si>
  <si>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</si>
  <si>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</si>
  <si>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</si>
  <si>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</si>
  <si>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</si>
  <si>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备注：华宁县总医院2025年无政府购买服务预算。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</si>
  <si>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</si>
  <si>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</si>
  <si>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</si>
  <si>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</si>
  <si>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</si>
  <si>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</si>
  <si>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</si>
  <si>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</si>
  <si>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</si>
  <si>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备注：华宁县总医院2025年无对下转移支付预算。</t>
  </si>
  <si>
    <t>预算09-2表</t>
  </si>
  <si>
    <t>2025年对下转移支付绩效目标表（空表）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</si>
  <si>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</si>
  <si>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</si>
  <si>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</si>
  <si>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</si>
  <si>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</si>
  <si>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</si>
  <si>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</si>
  <si>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</si>
  <si>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备注：华宁县总医院2025年无新增资产配置。</t>
  </si>
  <si>
    <t>预算11表</t>
  </si>
  <si>
    <t>2025年上级补助项目支出预算表（空表）</t>
  </si>
  <si>
    <t>上级补助</t>
  </si>
  <si>
    <t>备注：华宁县总医院2025年无上级补助项目支出预算。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</si>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</sst>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4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"/>
    </font>
    <font>
      <sz val="9"/>
      <color theme="1"/>
      <name val="宋体"/>
      <charset val="134"/>
    </font>
    <font>
      <sz val="11"/>
      <name val="宋体"/>
      <charset val="1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4" applyNumberFormat="0" applyAlignment="0" applyProtection="0">
      <alignment vertical="center"/>
    </xf>
    <xf numFmtId="0" fontId="33" fillId="4" borderId="15" applyNumberFormat="0" applyAlignment="0" applyProtection="0">
      <alignment vertical="center"/>
    </xf>
    <xf numFmtId="0" fontId="34" fillId="4" borderId="14" applyNumberFormat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43" fillId="0" borderId="0">
      <alignment vertical="top"/>
      <protection locked="0"/>
    </xf>
  </cellStyleXfs>
  <cellXfs count="98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57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76" fontId="17" fillId="0" borderId="1" xfId="51" applyNumberFormat="1" applyFont="1" applyBorder="1">
      <alignment horizontal="right" vertical="center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right"/>
      <protection locked="0"/>
    </xf>
    <xf numFmtId="0" fontId="18" fillId="0" borderId="3" xfId="57" applyFont="1" applyFill="1" applyBorder="1" applyAlignment="1" applyProtection="1">
      <alignment horizontal="center" vertical="center" wrapText="1"/>
      <protection locked="0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9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20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80" fontId="3" fillId="0" borderId="5" xfId="56" applyNumberFormat="1" applyFont="1" applyBorder="1" applyAlignment="1">
      <alignment horizontal="center" vertical="center" wrapText="1"/>
    </xf>
    <xf numFmtId="0" fontId="0" fillId="0" borderId="6" xfId="0" applyFont="1" applyBorder="1">
      <alignment vertical="top"/>
    </xf>
    <xf numFmtId="49" fontId="3" fillId="0" borderId="6" xfId="50" applyNumberFormat="1" applyFont="1" applyBorder="1" applyAlignment="1">
      <alignment horizontal="left" vertical="center" wrapText="1" indent="1"/>
    </xf>
    <xf numFmtId="49" fontId="3" fillId="0" borderId="6" xfId="50" applyNumberFormat="1" applyFont="1" applyBorder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49" fontId="3" fillId="0" borderId="7" xfId="50" applyNumberFormat="1" applyFont="1" applyBorder="1" applyAlignment="1">
      <alignment horizontal="left" vertical="center" wrapText="1" indent="1"/>
    </xf>
    <xf numFmtId="49" fontId="3" fillId="0" borderId="1" xfId="50" applyNumberFormat="1" applyFont="1" applyBorder="1" applyAlignment="1">
      <alignment horizontal="left" vertical="center" wrapText="1" indent="1"/>
    </xf>
    <xf numFmtId="0" fontId="20" fillId="0" borderId="0" xfId="0" applyFont="1" applyAlignment="1">
      <alignment horizontal="center" vertical="center"/>
    </xf>
    <xf numFmtId="0" fontId="8" fillId="0" borderId="0" xfId="0" applyFont="1" applyAlignment="1"/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4" fontId="0" fillId="0" borderId="0" xfId="0" applyNumberFormat="1" applyFont="1">
      <alignment vertical="top"/>
    </xf>
    <xf numFmtId="0" fontId="2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3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"单位名称："&amp;"华宁县总医院"</f>
        <v>单位名称：华宁县总医院</v>
      </c>
      <c r="B4" s="5"/>
      <c r="C4" s="84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71801143</v>
      </c>
      <c r="C8" s="15" t="str">
        <f>"一"&amp;"、"&amp;"社会保障和就业支出"</f>
        <v>一、社会保障和就业支出</v>
      </c>
      <c r="D8" s="17">
        <v>11436192.16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99087691.64</v>
      </c>
    </row>
    <row r="10" ht="22.5" customHeight="1" spans="1:4">
      <c r="A10" s="15" t="s">
        <v>10</v>
      </c>
      <c r="B10" s="17"/>
      <c r="C10" s="15" t="str">
        <f>"三"&amp;"、"&amp;"住房保障支出"</f>
        <v>三、住房保障支出</v>
      </c>
      <c r="D10" s="17">
        <v>6129319.2</v>
      </c>
    </row>
    <row r="11" ht="22.5" customHeight="1" spans="1:4">
      <c r="A11" s="15" t="s">
        <v>11</v>
      </c>
      <c r="B11" s="17"/>
      <c r="C11" s="15"/>
      <c r="D11" s="17"/>
    </row>
    <row r="12" ht="22.5" customHeight="1" spans="1:4">
      <c r="A12" s="15" t="s">
        <v>12</v>
      </c>
      <c r="B12" s="17">
        <v>44852060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>
        <v>44852060</v>
      </c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85" t="s">
        <v>16</v>
      </c>
      <c r="B16" s="17"/>
      <c r="C16" s="88"/>
      <c r="D16" s="17"/>
    </row>
    <row r="17" ht="22.5" customHeight="1" spans="1:4">
      <c r="A17" s="85" t="s">
        <v>17</v>
      </c>
      <c r="B17" s="17"/>
      <c r="C17" s="88"/>
      <c r="D17" s="17"/>
    </row>
    <row r="18" ht="22.5" customHeight="1" spans="1:4">
      <c r="A18" s="85"/>
      <c r="B18" s="17"/>
      <c r="C18" s="88"/>
      <c r="D18" s="17"/>
    </row>
    <row r="19" ht="22.5" customHeight="1" spans="1:4">
      <c r="A19" s="86" t="s">
        <v>18</v>
      </c>
      <c r="B19" s="87">
        <v>116653203</v>
      </c>
      <c r="C19" s="88" t="s">
        <v>19</v>
      </c>
      <c r="D19" s="87">
        <v>116653203</v>
      </c>
    </row>
    <row r="20" ht="22.5" customHeight="1" spans="1:4">
      <c r="A20" s="96" t="s">
        <v>20</v>
      </c>
      <c r="B20" s="17"/>
      <c r="C20" s="97" t="s">
        <v>21</v>
      </c>
      <c r="D20" s="61"/>
    </row>
    <row r="21" ht="22.5" customHeight="1" spans="1:4">
      <c r="A21" s="85" t="s">
        <v>22</v>
      </c>
      <c r="B21" s="87"/>
      <c r="C21" s="85" t="s">
        <v>22</v>
      </c>
      <c r="D21" s="87"/>
    </row>
    <row r="22" ht="22.5" customHeight="1" spans="1:4">
      <c r="A22" s="85" t="s">
        <v>23</v>
      </c>
      <c r="B22" s="87"/>
      <c r="C22" s="85" t="s">
        <v>24</v>
      </c>
      <c r="D22" s="87"/>
    </row>
    <row r="23" ht="22.5" customHeight="1" spans="1:4">
      <c r="A23" s="86" t="s">
        <v>25</v>
      </c>
      <c r="B23" s="87">
        <v>116653203</v>
      </c>
      <c r="C23" s="88" t="s">
        <v>26</v>
      </c>
      <c r="D23" s="87">
        <v>116653203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86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I7" sqref="$A7:$XFD7"/>
    </sheetView>
  </sheetViews>
  <sheetFormatPr defaultColWidth="8.85" defaultRowHeight="15" customHeight="1"/>
  <cols>
    <col min="1" max="2" width="14.625" customWidth="1"/>
    <col min="3" max="3" width="12.125" customWidth="1"/>
    <col min="4" max="5" width="11.25" customWidth="1"/>
    <col min="6" max="8" width="10.125" customWidth="1"/>
    <col min="9" max="9" width="11.25" customWidth="1"/>
    <col min="10" max="10" width="8.375" customWidth="1"/>
    <col min="11" max="11" width="16" customWidth="1"/>
    <col min="12" max="19" width="11.8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"单位名称："&amp;"华宁县总医院"</f>
        <v>单位名称：华宁县总医院</v>
      </c>
      <c r="B4" s="5"/>
      <c r="C4" s="5"/>
      <c r="D4" s="5"/>
      <c r="E4" s="71"/>
      <c r="F4" s="71"/>
      <c r="G4" s="71"/>
      <c r="H4" s="71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90" t="s">
        <v>31</v>
      </c>
      <c r="C5" s="90" t="s">
        <v>32</v>
      </c>
      <c r="D5" s="90" t="s">
        <v>33</v>
      </c>
      <c r="E5" s="90"/>
      <c r="F5" s="90"/>
      <c r="G5" s="90"/>
      <c r="H5" s="90"/>
      <c r="I5" s="90"/>
      <c r="J5" s="93"/>
      <c r="K5" s="93"/>
      <c r="L5" s="93"/>
      <c r="M5" s="93"/>
      <c r="N5" s="93"/>
      <c r="O5" s="90" t="s">
        <v>20</v>
      </c>
      <c r="P5" s="90"/>
      <c r="Q5" s="90"/>
      <c r="R5" s="90"/>
      <c r="S5" s="90"/>
    </row>
    <row r="6" ht="18.75" customHeight="1" spans="1:19">
      <c r="A6" s="13"/>
      <c r="B6" s="90"/>
      <c r="C6" s="90"/>
      <c r="D6" s="91" t="s">
        <v>34</v>
      </c>
      <c r="E6" s="91" t="s">
        <v>35</v>
      </c>
      <c r="F6" s="91" t="s">
        <v>36</v>
      </c>
      <c r="G6" s="91" t="s">
        <v>37</v>
      </c>
      <c r="H6" s="91" t="s">
        <v>38</v>
      </c>
      <c r="I6" s="94" t="s">
        <v>39</v>
      </c>
      <c r="J6" s="95"/>
      <c r="K6" s="95"/>
      <c r="L6" s="95"/>
      <c r="M6" s="95"/>
      <c r="N6" s="95"/>
      <c r="O6" s="94" t="s">
        <v>34</v>
      </c>
      <c r="P6" s="94" t="s">
        <v>35</v>
      </c>
      <c r="Q6" s="94" t="s">
        <v>36</v>
      </c>
      <c r="R6" s="94" t="s">
        <v>37</v>
      </c>
      <c r="S6" s="91" t="s">
        <v>40</v>
      </c>
    </row>
    <row r="7" s="89" customFormat="1" ht="35" customHeight="1" spans="1:19">
      <c r="A7" s="13"/>
      <c r="B7" s="90"/>
      <c r="C7" s="90"/>
      <c r="D7" s="91"/>
      <c r="E7" s="91"/>
      <c r="F7" s="91"/>
      <c r="G7" s="91"/>
      <c r="H7" s="91"/>
      <c r="I7" s="91" t="s">
        <v>34</v>
      </c>
      <c r="J7" s="91" t="s">
        <v>41</v>
      </c>
      <c r="K7" s="91" t="s">
        <v>42</v>
      </c>
      <c r="L7" s="91" t="s">
        <v>43</v>
      </c>
      <c r="M7" s="91" t="s">
        <v>44</v>
      </c>
      <c r="N7" s="91" t="s">
        <v>45</v>
      </c>
      <c r="O7" s="91"/>
      <c r="P7" s="91"/>
      <c r="Q7" s="91"/>
      <c r="R7" s="91"/>
      <c r="S7" s="91"/>
    </row>
    <row r="8" ht="18.75" customHeight="1" spans="1:19">
      <c r="A8" s="92" t="s">
        <v>46</v>
      </c>
      <c r="B8" s="14" t="s">
        <v>47</v>
      </c>
      <c r="C8" s="14" t="s">
        <v>48</v>
      </c>
      <c r="D8" s="14" t="s">
        <v>49</v>
      </c>
      <c r="E8" s="92" t="s">
        <v>50</v>
      </c>
      <c r="F8" s="14" t="s">
        <v>51</v>
      </c>
      <c r="G8" s="14" t="s">
        <v>52</v>
      </c>
      <c r="H8" s="92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116653203</v>
      </c>
      <c r="D9" s="17">
        <v>71801143</v>
      </c>
      <c r="E9" s="17">
        <v>71801143</v>
      </c>
      <c r="F9" s="17"/>
      <c r="G9" s="17"/>
      <c r="H9" s="17"/>
      <c r="I9" s="17">
        <v>44852060</v>
      </c>
      <c r="J9" s="17"/>
      <c r="K9" s="17">
        <v>44852060</v>
      </c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60" t="s">
        <v>32</v>
      </c>
      <c r="B10" s="60"/>
      <c r="C10" s="17">
        <v>116653203</v>
      </c>
      <c r="D10" s="17">
        <v>71801143</v>
      </c>
      <c r="E10" s="17">
        <v>71801143</v>
      </c>
      <c r="F10" s="17"/>
      <c r="G10" s="17"/>
      <c r="H10" s="17"/>
      <c r="I10" s="17">
        <v>44852060</v>
      </c>
      <c r="J10" s="17"/>
      <c r="K10" s="17">
        <v>44852060</v>
      </c>
      <c r="L10" s="17"/>
      <c r="M10" s="17"/>
      <c r="N10" s="17"/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scale="55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1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8.85" defaultRowHeight="15" customHeight="1"/>
  <cols>
    <col min="1" max="1" width="21.55" customWidth="1"/>
    <col min="2" max="2" width="28.575" customWidth="1"/>
    <col min="3" max="6" width="13.625" customWidth="1"/>
    <col min="7" max="9" width="9.25" customWidth="1"/>
    <col min="10" max="15" width="11.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70"/>
      <c r="L3" s="70"/>
      <c r="M3" s="70"/>
      <c r="N3" s="70"/>
      <c r="O3" s="70"/>
    </row>
    <row r="4" ht="18.75" customHeight="1" spans="1:15">
      <c r="A4" s="56" t="str">
        <f>"单位名称："&amp;"华宁县总医院"</f>
        <v>单位名称：华宁县总医院</v>
      </c>
      <c r="B4" s="56"/>
      <c r="C4" s="56"/>
      <c r="D4" s="56"/>
      <c r="E4" s="56"/>
      <c r="F4" s="56"/>
      <c r="G4" s="56"/>
      <c r="H4" s="56"/>
      <c r="I4" s="56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59</v>
      </c>
      <c r="B5" s="13" t="s">
        <v>60</v>
      </c>
      <c r="C5" s="59" t="s">
        <v>32</v>
      </c>
      <c r="D5" s="59" t="s">
        <v>35</v>
      </c>
      <c r="E5" s="59"/>
      <c r="F5" s="59"/>
      <c r="G5" s="13" t="s">
        <v>36</v>
      </c>
      <c r="H5" s="13" t="s">
        <v>37</v>
      </c>
      <c r="I5" s="13" t="s">
        <v>61</v>
      </c>
      <c r="J5" s="59" t="s">
        <v>62</v>
      </c>
      <c r="K5" s="59"/>
      <c r="L5" s="59"/>
      <c r="M5" s="59"/>
      <c r="N5" s="59"/>
      <c r="O5" s="59"/>
    </row>
    <row r="6" s="89" customFormat="1" ht="28" customHeight="1" spans="1:15">
      <c r="A6" s="13"/>
      <c r="B6" s="13"/>
      <c r="C6" s="13"/>
      <c r="D6" s="13" t="s">
        <v>34</v>
      </c>
      <c r="E6" s="13" t="s">
        <v>63</v>
      </c>
      <c r="F6" s="13" t="s">
        <v>64</v>
      </c>
      <c r="G6" s="13"/>
      <c r="H6" s="13"/>
      <c r="I6" s="13"/>
      <c r="J6" s="13" t="s">
        <v>34</v>
      </c>
      <c r="K6" s="13" t="s">
        <v>65</v>
      </c>
      <c r="L6" s="79" t="s">
        <v>66</v>
      </c>
      <c r="M6" s="79" t="s">
        <v>67</v>
      </c>
      <c r="N6" s="79" t="s">
        <v>68</v>
      </c>
      <c r="O6" s="79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2" customHeight="1" spans="1:15">
      <c r="A8" s="16" t="s">
        <v>71</v>
      </c>
      <c r="B8" s="16" t="s">
        <v>72</v>
      </c>
      <c r="C8" s="17">
        <v>11436192.16</v>
      </c>
      <c r="D8" s="17">
        <v>11436192.16</v>
      </c>
      <c r="E8" s="17">
        <v>11279892.16</v>
      </c>
      <c r="F8" s="17">
        <v>156300</v>
      </c>
      <c r="G8" s="17"/>
      <c r="H8" s="17"/>
      <c r="I8" s="17"/>
      <c r="J8" s="17"/>
      <c r="K8" s="17"/>
      <c r="L8" s="17"/>
      <c r="M8" s="17"/>
      <c r="N8" s="17"/>
      <c r="O8" s="17"/>
    </row>
    <row r="9" ht="22" customHeight="1" spans="1:15">
      <c r="A9" s="81" t="s">
        <v>73</v>
      </c>
      <c r="B9" s="81" t="s">
        <v>74</v>
      </c>
      <c r="C9" s="17">
        <v>11279892.16</v>
      </c>
      <c r="D9" s="17">
        <v>11279892.16</v>
      </c>
      <c r="E9" s="17">
        <v>11279892.16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2" customHeight="1" spans="1:15">
      <c r="A10" s="82" t="s">
        <v>75</v>
      </c>
      <c r="B10" s="82" t="s">
        <v>76</v>
      </c>
      <c r="C10" s="17">
        <v>4046400</v>
      </c>
      <c r="D10" s="17">
        <v>4046400</v>
      </c>
      <c r="E10" s="17">
        <v>4046400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2" customHeight="1" spans="1:15">
      <c r="A11" s="82" t="s">
        <v>77</v>
      </c>
      <c r="B11" s="82" t="s">
        <v>78</v>
      </c>
      <c r="C11" s="17">
        <v>7233492.16</v>
      </c>
      <c r="D11" s="17">
        <v>7233492.16</v>
      </c>
      <c r="E11" s="17">
        <v>7233492.16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2" customHeight="1" spans="1:15">
      <c r="A12" s="81" t="s">
        <v>79</v>
      </c>
      <c r="B12" s="81" t="s">
        <v>80</v>
      </c>
      <c r="C12" s="17">
        <v>156300</v>
      </c>
      <c r="D12" s="17">
        <v>156300</v>
      </c>
      <c r="E12" s="17"/>
      <c r="F12" s="17">
        <v>156300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2" customHeight="1" spans="1:15">
      <c r="A13" s="82" t="s">
        <v>81</v>
      </c>
      <c r="B13" s="82" t="s">
        <v>82</v>
      </c>
      <c r="C13" s="17">
        <v>156300</v>
      </c>
      <c r="D13" s="17">
        <v>156300</v>
      </c>
      <c r="E13" s="17"/>
      <c r="F13" s="17">
        <v>156300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2" customHeight="1" spans="1:15">
      <c r="A14" s="16" t="s">
        <v>83</v>
      </c>
      <c r="B14" s="16" t="s">
        <v>84</v>
      </c>
      <c r="C14" s="17">
        <v>99087691.64</v>
      </c>
      <c r="D14" s="17">
        <v>54235631.64</v>
      </c>
      <c r="E14" s="17">
        <v>51465202.28</v>
      </c>
      <c r="F14" s="17">
        <v>2770429.36</v>
      </c>
      <c r="G14" s="17"/>
      <c r="H14" s="17"/>
      <c r="I14" s="17"/>
      <c r="J14" s="17">
        <v>44852060</v>
      </c>
      <c r="K14" s="17"/>
      <c r="L14" s="17">
        <v>44852060</v>
      </c>
      <c r="M14" s="17"/>
      <c r="N14" s="17"/>
      <c r="O14" s="17"/>
    </row>
    <row r="15" ht="22" customHeight="1" spans="1:15">
      <c r="A15" s="81" t="s">
        <v>85</v>
      </c>
      <c r="B15" s="81" t="s">
        <v>86</v>
      </c>
      <c r="C15" s="17">
        <v>63503901.03</v>
      </c>
      <c r="D15" s="17">
        <v>18651841.03</v>
      </c>
      <c r="E15" s="17">
        <v>15881411.67</v>
      </c>
      <c r="F15" s="17">
        <v>2770429.36</v>
      </c>
      <c r="G15" s="17"/>
      <c r="H15" s="17"/>
      <c r="I15" s="17"/>
      <c r="J15" s="17">
        <v>44852060</v>
      </c>
      <c r="K15" s="17"/>
      <c r="L15" s="17">
        <v>44852060</v>
      </c>
      <c r="M15" s="17"/>
      <c r="N15" s="17"/>
      <c r="O15" s="17"/>
    </row>
    <row r="16" ht="22" customHeight="1" spans="1:15">
      <c r="A16" s="82" t="s">
        <v>87</v>
      </c>
      <c r="B16" s="82" t="s">
        <v>88</v>
      </c>
      <c r="C16" s="17">
        <v>59213877.68</v>
      </c>
      <c r="D16" s="17">
        <v>14361817.68</v>
      </c>
      <c r="E16" s="17">
        <v>11591388.32</v>
      </c>
      <c r="F16" s="17">
        <v>2770429.36</v>
      </c>
      <c r="G16" s="17"/>
      <c r="H16" s="17"/>
      <c r="I16" s="17"/>
      <c r="J16" s="17">
        <v>44852060</v>
      </c>
      <c r="K16" s="17"/>
      <c r="L16" s="17">
        <v>44852060</v>
      </c>
      <c r="M16" s="17"/>
      <c r="N16" s="17"/>
      <c r="O16" s="17"/>
    </row>
    <row r="17" ht="22" customHeight="1" spans="1:15">
      <c r="A17" s="82" t="s">
        <v>89</v>
      </c>
      <c r="B17" s="82" t="s">
        <v>90</v>
      </c>
      <c r="C17" s="17">
        <v>4290023.35</v>
      </c>
      <c r="D17" s="17">
        <v>4290023.35</v>
      </c>
      <c r="E17" s="17">
        <v>4290023.35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2" customHeight="1" spans="1:15">
      <c r="A18" s="81" t="s">
        <v>91</v>
      </c>
      <c r="B18" s="81" t="s">
        <v>92</v>
      </c>
      <c r="C18" s="17">
        <v>28764087.21</v>
      </c>
      <c r="D18" s="17">
        <v>28764087.21</v>
      </c>
      <c r="E18" s="17">
        <v>28764087.21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2" customHeight="1" spans="1:15">
      <c r="A19" s="82" t="s">
        <v>93</v>
      </c>
      <c r="B19" s="82" t="s">
        <v>94</v>
      </c>
      <c r="C19" s="17">
        <v>28451007.21</v>
      </c>
      <c r="D19" s="17">
        <v>28451007.21</v>
      </c>
      <c r="E19" s="17">
        <v>28451007.21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2" customHeight="1" spans="1:15">
      <c r="A20" s="82" t="s">
        <v>95</v>
      </c>
      <c r="B20" s="82" t="s">
        <v>96</v>
      </c>
      <c r="C20" s="17">
        <v>313080</v>
      </c>
      <c r="D20" s="17">
        <v>313080</v>
      </c>
      <c r="E20" s="17">
        <v>313080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2" customHeight="1" spans="1:15">
      <c r="A21" s="81" t="s">
        <v>97</v>
      </c>
      <c r="B21" s="81" t="s">
        <v>98</v>
      </c>
      <c r="C21" s="17">
        <v>6819703.4</v>
      </c>
      <c r="D21" s="17">
        <v>6819703.4</v>
      </c>
      <c r="E21" s="17">
        <v>6819703.4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2" customHeight="1" spans="1:15">
      <c r="A22" s="82" t="s">
        <v>99</v>
      </c>
      <c r="B22" s="82" t="s">
        <v>100</v>
      </c>
      <c r="C22" s="17">
        <v>3752374.06</v>
      </c>
      <c r="D22" s="17">
        <v>3752374.06</v>
      </c>
      <c r="E22" s="17">
        <v>3752374.06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2" customHeight="1" spans="1:15">
      <c r="A23" s="82" t="s">
        <v>101</v>
      </c>
      <c r="B23" s="82" t="s">
        <v>102</v>
      </c>
      <c r="C23" s="17">
        <v>2644901.37</v>
      </c>
      <c r="D23" s="17">
        <v>2644901.37</v>
      </c>
      <c r="E23" s="17">
        <v>2644901.37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2" customHeight="1" spans="1:15">
      <c r="A24" s="82" t="s">
        <v>103</v>
      </c>
      <c r="B24" s="82" t="s">
        <v>104</v>
      </c>
      <c r="C24" s="17">
        <v>422427.97</v>
      </c>
      <c r="D24" s="17">
        <v>422427.97</v>
      </c>
      <c r="E24" s="17">
        <v>422427.97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2" customHeight="1" spans="1:15">
      <c r="A25" s="16" t="s">
        <v>105</v>
      </c>
      <c r="B25" s="16" t="s">
        <v>106</v>
      </c>
      <c r="C25" s="17">
        <v>6129319.2</v>
      </c>
      <c r="D25" s="17">
        <v>6129319.2</v>
      </c>
      <c r="E25" s="17">
        <v>6129319.2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2" customHeight="1" spans="1:15">
      <c r="A26" s="81" t="s">
        <v>107</v>
      </c>
      <c r="B26" s="81" t="s">
        <v>108</v>
      </c>
      <c r="C26" s="17">
        <v>6129319.2</v>
      </c>
      <c r="D26" s="17">
        <v>6129319.2</v>
      </c>
      <c r="E26" s="17">
        <v>6129319.2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2" customHeight="1" spans="1:15">
      <c r="A27" s="82" t="s">
        <v>109</v>
      </c>
      <c r="B27" s="82" t="s">
        <v>110</v>
      </c>
      <c r="C27" s="17">
        <v>6129319.2</v>
      </c>
      <c r="D27" s="17">
        <v>6129319.2</v>
      </c>
      <c r="E27" s="17">
        <v>6129319.2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2" customHeight="1" spans="1:15">
      <c r="A28" s="60" t="s">
        <v>111</v>
      </c>
      <c r="B28" s="60"/>
      <c r="C28" s="17">
        <v>116653203</v>
      </c>
      <c r="D28" s="17">
        <v>71801143</v>
      </c>
      <c r="E28" s="17">
        <v>68874413.64</v>
      </c>
      <c r="F28" s="17">
        <v>2926729.36</v>
      </c>
      <c r="G28" s="17"/>
      <c r="H28" s="17"/>
      <c r="I28" s="17"/>
      <c r="J28" s="17">
        <v>44852060</v>
      </c>
      <c r="K28" s="17"/>
      <c r="L28" s="17">
        <v>44852060</v>
      </c>
      <c r="M28" s="17"/>
      <c r="N28" s="17"/>
      <c r="O28" s="17"/>
    </row>
    <row r="29" ht="22" customHeight="1"/>
    <row r="30" ht="22" customHeight="1"/>
    <row r="31" ht="22" customHeight="1"/>
  </sheetData>
  <mergeCells count="11">
    <mergeCell ref="A3:O3"/>
    <mergeCell ref="A4:I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393055555555556" right="0.393055555555556" top="1" bottom="1" header="0.5" footer="0.5"/>
  <pageSetup paperSize="1" scale="65" fitToHeight="0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112</v>
      </c>
    </row>
    <row r="3" ht="45" customHeight="1" spans="1:4">
      <c r="A3" s="4" t="s">
        <v>113</v>
      </c>
      <c r="B3" s="4"/>
      <c r="C3" s="4"/>
      <c r="D3" s="4"/>
    </row>
    <row r="4" ht="18.75" customHeight="1" spans="1:4">
      <c r="A4" s="5" t="str">
        <f>"单位名称："&amp;"华宁县总医院"</f>
        <v>单位名称：华宁县总医院</v>
      </c>
      <c r="B4" s="5"/>
      <c r="C4" s="84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114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115</v>
      </c>
      <c r="B8" s="17">
        <v>71801143</v>
      </c>
      <c r="C8" s="15" t="s">
        <v>116</v>
      </c>
      <c r="D8" s="17">
        <v>71801143</v>
      </c>
    </row>
    <row r="9" ht="22.5" customHeight="1" spans="1:4">
      <c r="A9" s="15" t="s">
        <v>117</v>
      </c>
      <c r="B9" s="17">
        <v>71801143</v>
      </c>
      <c r="C9" s="15" t="str">
        <f>"（"&amp;"一"&amp;"）"&amp;"社会保障和就业支出"</f>
        <v>（一）社会保障和就业支出</v>
      </c>
      <c r="D9" s="17">
        <v>11436192.16</v>
      </c>
    </row>
    <row r="10" ht="22.5" customHeight="1" spans="1:4">
      <c r="A10" s="15" t="s">
        <v>118</v>
      </c>
      <c r="B10" s="17"/>
      <c r="C10" s="15" t="str">
        <f>"（"&amp;"二"&amp;"）"&amp;"卫生健康支出"</f>
        <v>（二）卫生健康支出</v>
      </c>
      <c r="D10" s="17">
        <v>54235631.64</v>
      </c>
    </row>
    <row r="11" ht="22.5" customHeight="1" spans="1:4">
      <c r="A11" s="15" t="s">
        <v>119</v>
      </c>
      <c r="B11" s="17"/>
      <c r="C11" s="15" t="str">
        <f>"（"&amp;"三"&amp;"）"&amp;"住房保障支出"</f>
        <v>（三）住房保障支出</v>
      </c>
      <c r="D11" s="17">
        <v>6129319.2</v>
      </c>
    </row>
    <row r="12" ht="22.5" customHeight="1" spans="1:4">
      <c r="A12" s="15" t="s">
        <v>120</v>
      </c>
      <c r="B12" s="17"/>
      <c r="C12" s="15"/>
      <c r="D12" s="17"/>
    </row>
    <row r="13" ht="22.5" customHeight="1" spans="1:4">
      <c r="A13" s="15" t="s">
        <v>117</v>
      </c>
      <c r="B13" s="17"/>
      <c r="C13" s="15"/>
      <c r="D13" s="17"/>
    </row>
    <row r="14" ht="22.5" customHeight="1" spans="1:4">
      <c r="A14" s="15" t="s">
        <v>118</v>
      </c>
      <c r="B14" s="17"/>
      <c r="C14" s="15"/>
      <c r="D14" s="17"/>
    </row>
    <row r="15" ht="22.5" customHeight="1" spans="1:4">
      <c r="A15" s="15" t="s">
        <v>119</v>
      </c>
      <c r="B15" s="17"/>
      <c r="C15" s="15"/>
      <c r="D15" s="17"/>
    </row>
    <row r="16" ht="22.5" customHeight="1" spans="1:4">
      <c r="A16" s="85"/>
      <c r="B16" s="17"/>
      <c r="C16" s="15" t="s">
        <v>121</v>
      </c>
      <c r="D16" s="17"/>
    </row>
    <row r="17" ht="22.5" customHeight="1" spans="1:4">
      <c r="A17" s="86" t="s">
        <v>122</v>
      </c>
      <c r="B17" s="87">
        <v>71801143</v>
      </c>
      <c r="C17" s="88" t="s">
        <v>123</v>
      </c>
      <c r="D17" s="87">
        <v>71801143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86" fitToHeight="0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pane ySplit="1" topLeftCell="A2" activePane="bottomLeft" state="frozen"/>
      <selection/>
      <selection pane="bottomLeft" activeCell="A29" sqref="$A29:$XFD34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55" t="s">
        <v>124</v>
      </c>
    </row>
    <row r="3" ht="37.5" customHeight="1" spans="1:7">
      <c r="A3" s="4" t="s">
        <v>125</v>
      </c>
      <c r="B3" s="4"/>
      <c r="C3" s="4"/>
      <c r="D3" s="4"/>
      <c r="E3" s="4"/>
      <c r="F3" s="4"/>
      <c r="G3" s="4"/>
    </row>
    <row r="4" ht="18.75" customHeight="1" spans="1:7">
      <c r="A4" s="56" t="str">
        <f>"单位名称："&amp;"华宁县总医院"</f>
        <v>单位名称：华宁县总医院</v>
      </c>
      <c r="B4" s="56"/>
      <c r="C4" s="56"/>
      <c r="D4" s="57"/>
      <c r="E4" s="57"/>
      <c r="F4" s="57"/>
      <c r="G4" s="58" t="s">
        <v>29</v>
      </c>
    </row>
    <row r="5" ht="18.75" customHeight="1" spans="1:7">
      <c r="A5" s="13" t="s">
        <v>126</v>
      </c>
      <c r="B5" s="13" t="s">
        <v>60</v>
      </c>
      <c r="C5" s="59" t="s">
        <v>32</v>
      </c>
      <c r="D5" s="59" t="s">
        <v>63</v>
      </c>
      <c r="E5" s="59"/>
      <c r="F5" s="59"/>
      <c r="G5" s="13" t="s">
        <v>64</v>
      </c>
    </row>
    <row r="6" ht="18.75" customHeight="1" spans="1:7">
      <c r="A6" s="13" t="s">
        <v>59</v>
      </c>
      <c r="B6" s="13" t="s">
        <v>60</v>
      </c>
      <c r="C6" s="59"/>
      <c r="D6" s="59" t="s">
        <v>34</v>
      </c>
      <c r="E6" s="59" t="s">
        <v>127</v>
      </c>
      <c r="F6" s="59" t="s">
        <v>128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11436192.16</v>
      </c>
      <c r="D8" s="17">
        <v>11279892.16</v>
      </c>
      <c r="E8" s="17">
        <v>11279892.16</v>
      </c>
      <c r="F8" s="17"/>
      <c r="G8" s="17">
        <v>156300</v>
      </c>
    </row>
    <row r="9" ht="20.25" customHeight="1" spans="1:7">
      <c r="A9" s="81" t="s">
        <v>73</v>
      </c>
      <c r="B9" s="81" t="s">
        <v>74</v>
      </c>
      <c r="C9" s="17">
        <v>11279892.16</v>
      </c>
      <c r="D9" s="17">
        <v>11279892.16</v>
      </c>
      <c r="E9" s="17">
        <v>11279892.16</v>
      </c>
      <c r="F9" s="17"/>
      <c r="G9" s="17"/>
    </row>
    <row r="10" ht="20.25" customHeight="1" spans="1:7">
      <c r="A10" s="82" t="s">
        <v>75</v>
      </c>
      <c r="B10" s="82" t="s">
        <v>76</v>
      </c>
      <c r="C10" s="17">
        <v>4046400</v>
      </c>
      <c r="D10" s="17">
        <v>4046400</v>
      </c>
      <c r="E10" s="17">
        <v>4046400</v>
      </c>
      <c r="F10" s="17"/>
      <c r="G10" s="17"/>
    </row>
    <row r="11" ht="20.25" customHeight="1" spans="1:7">
      <c r="A11" s="82" t="s">
        <v>77</v>
      </c>
      <c r="B11" s="82" t="s">
        <v>78</v>
      </c>
      <c r="C11" s="17">
        <v>7233492.16</v>
      </c>
      <c r="D11" s="17">
        <v>7233492.16</v>
      </c>
      <c r="E11" s="17">
        <v>7233492.16</v>
      </c>
      <c r="F11" s="17"/>
      <c r="G11" s="17"/>
    </row>
    <row r="12" ht="20.25" customHeight="1" spans="1:7">
      <c r="A12" s="81" t="s">
        <v>79</v>
      </c>
      <c r="B12" s="81" t="s">
        <v>80</v>
      </c>
      <c r="C12" s="17">
        <v>156300</v>
      </c>
      <c r="D12" s="17"/>
      <c r="E12" s="17"/>
      <c r="F12" s="17"/>
      <c r="G12" s="17">
        <v>156300</v>
      </c>
    </row>
    <row r="13" ht="20.25" customHeight="1" spans="1:7">
      <c r="A13" s="82" t="s">
        <v>81</v>
      </c>
      <c r="B13" s="82" t="s">
        <v>82</v>
      </c>
      <c r="C13" s="17">
        <v>156300</v>
      </c>
      <c r="D13" s="17"/>
      <c r="E13" s="17"/>
      <c r="F13" s="17"/>
      <c r="G13" s="17">
        <v>156300</v>
      </c>
    </row>
    <row r="14" ht="20.25" customHeight="1" spans="1:7">
      <c r="A14" s="16" t="s">
        <v>83</v>
      </c>
      <c r="B14" s="16" t="s">
        <v>84</v>
      </c>
      <c r="C14" s="17">
        <v>54235631.64</v>
      </c>
      <c r="D14" s="17">
        <v>51465202.28</v>
      </c>
      <c r="E14" s="17">
        <v>51049002.28</v>
      </c>
      <c r="F14" s="17">
        <v>416200</v>
      </c>
      <c r="G14" s="17">
        <v>2770429.36</v>
      </c>
    </row>
    <row r="15" ht="20.25" customHeight="1" spans="1:7">
      <c r="A15" s="81" t="s">
        <v>85</v>
      </c>
      <c r="B15" s="81" t="s">
        <v>86</v>
      </c>
      <c r="C15" s="17">
        <v>18651841.03</v>
      </c>
      <c r="D15" s="17">
        <v>15881411.67</v>
      </c>
      <c r="E15" s="17">
        <v>15711211.67</v>
      </c>
      <c r="F15" s="17">
        <v>170200</v>
      </c>
      <c r="G15" s="17">
        <v>2770429.36</v>
      </c>
    </row>
    <row r="16" ht="20.25" customHeight="1" spans="1:7">
      <c r="A16" s="82" t="s">
        <v>87</v>
      </c>
      <c r="B16" s="82" t="s">
        <v>88</v>
      </c>
      <c r="C16" s="17">
        <v>14361817.68</v>
      </c>
      <c r="D16" s="17">
        <v>11591388.32</v>
      </c>
      <c r="E16" s="17">
        <v>11467988.32</v>
      </c>
      <c r="F16" s="17">
        <v>123400</v>
      </c>
      <c r="G16" s="17">
        <v>2770429.36</v>
      </c>
    </row>
    <row r="17" ht="20.25" customHeight="1" spans="1:7">
      <c r="A17" s="82" t="s">
        <v>89</v>
      </c>
      <c r="B17" s="82" t="s">
        <v>90</v>
      </c>
      <c r="C17" s="17">
        <v>4290023.35</v>
      </c>
      <c r="D17" s="17">
        <v>4290023.35</v>
      </c>
      <c r="E17" s="17">
        <v>4243223.35</v>
      </c>
      <c r="F17" s="17">
        <v>46800</v>
      </c>
      <c r="G17" s="17"/>
    </row>
    <row r="18" ht="20.25" customHeight="1" spans="1:7">
      <c r="A18" s="81" t="s">
        <v>91</v>
      </c>
      <c r="B18" s="81" t="s">
        <v>92</v>
      </c>
      <c r="C18" s="17">
        <v>28764087.21</v>
      </c>
      <c r="D18" s="17">
        <v>28764087.21</v>
      </c>
      <c r="E18" s="17">
        <v>28518087.21</v>
      </c>
      <c r="F18" s="17">
        <v>246000</v>
      </c>
      <c r="G18" s="17"/>
    </row>
    <row r="19" ht="20.25" customHeight="1" spans="1:7">
      <c r="A19" s="82" t="s">
        <v>93</v>
      </c>
      <c r="B19" s="82" t="s">
        <v>94</v>
      </c>
      <c r="C19" s="17">
        <v>28451007.21</v>
      </c>
      <c r="D19" s="17">
        <v>28451007.21</v>
      </c>
      <c r="E19" s="17">
        <v>28205007.21</v>
      </c>
      <c r="F19" s="17">
        <v>246000</v>
      </c>
      <c r="G19" s="17"/>
    </row>
    <row r="20" ht="20.25" customHeight="1" spans="1:7">
      <c r="A20" s="82" t="s">
        <v>95</v>
      </c>
      <c r="B20" s="82" t="s">
        <v>96</v>
      </c>
      <c r="C20" s="17">
        <v>313080</v>
      </c>
      <c r="D20" s="17">
        <v>313080</v>
      </c>
      <c r="E20" s="17">
        <v>313080</v>
      </c>
      <c r="F20" s="17"/>
      <c r="G20" s="17"/>
    </row>
    <row r="21" ht="20.25" customHeight="1" spans="1:7">
      <c r="A21" s="81" t="s">
        <v>97</v>
      </c>
      <c r="B21" s="81" t="s">
        <v>98</v>
      </c>
      <c r="C21" s="17">
        <v>6819703.4</v>
      </c>
      <c r="D21" s="17">
        <v>6819703.4</v>
      </c>
      <c r="E21" s="17">
        <v>6819703.4</v>
      </c>
      <c r="F21" s="17"/>
      <c r="G21" s="17"/>
    </row>
    <row r="22" ht="20.25" customHeight="1" spans="1:7">
      <c r="A22" s="82" t="s">
        <v>99</v>
      </c>
      <c r="B22" s="82" t="s">
        <v>100</v>
      </c>
      <c r="C22" s="17">
        <v>3752374.06</v>
      </c>
      <c r="D22" s="17">
        <v>3752374.06</v>
      </c>
      <c r="E22" s="17">
        <v>3752374.06</v>
      </c>
      <c r="F22" s="17"/>
      <c r="G22" s="17"/>
    </row>
    <row r="23" ht="20.25" customHeight="1" spans="1:7">
      <c r="A23" s="82" t="s">
        <v>101</v>
      </c>
      <c r="B23" s="82" t="s">
        <v>102</v>
      </c>
      <c r="C23" s="17">
        <v>2644901.37</v>
      </c>
      <c r="D23" s="17">
        <v>2644901.37</v>
      </c>
      <c r="E23" s="17">
        <v>2644901.37</v>
      </c>
      <c r="F23" s="17"/>
      <c r="G23" s="17"/>
    </row>
    <row r="24" ht="20.25" customHeight="1" spans="1:7">
      <c r="A24" s="82" t="s">
        <v>103</v>
      </c>
      <c r="B24" s="82" t="s">
        <v>104</v>
      </c>
      <c r="C24" s="17">
        <v>422427.97</v>
      </c>
      <c r="D24" s="17">
        <v>422427.97</v>
      </c>
      <c r="E24" s="17">
        <v>422427.97</v>
      </c>
      <c r="F24" s="17"/>
      <c r="G24" s="17"/>
    </row>
    <row r="25" ht="20.25" customHeight="1" spans="1:7">
      <c r="A25" s="16" t="s">
        <v>105</v>
      </c>
      <c r="B25" s="16" t="s">
        <v>106</v>
      </c>
      <c r="C25" s="17">
        <v>6129319.2</v>
      </c>
      <c r="D25" s="17">
        <v>6129319.2</v>
      </c>
      <c r="E25" s="17">
        <v>6129319.2</v>
      </c>
      <c r="F25" s="17"/>
      <c r="G25" s="17"/>
    </row>
    <row r="26" ht="20.25" customHeight="1" spans="1:7">
      <c r="A26" s="81" t="s">
        <v>107</v>
      </c>
      <c r="B26" s="81" t="s">
        <v>108</v>
      </c>
      <c r="C26" s="17">
        <v>6129319.2</v>
      </c>
      <c r="D26" s="17">
        <v>6129319.2</v>
      </c>
      <c r="E26" s="17">
        <v>6129319.2</v>
      </c>
      <c r="F26" s="17"/>
      <c r="G26" s="17"/>
    </row>
    <row r="27" ht="20.25" customHeight="1" spans="1:7">
      <c r="A27" s="82" t="s">
        <v>109</v>
      </c>
      <c r="B27" s="82" t="s">
        <v>110</v>
      </c>
      <c r="C27" s="17">
        <v>6129319.2</v>
      </c>
      <c r="D27" s="17">
        <v>6129319.2</v>
      </c>
      <c r="E27" s="17">
        <v>6129319.2</v>
      </c>
      <c r="F27" s="17"/>
      <c r="G27" s="17"/>
    </row>
    <row r="28" ht="20.25" customHeight="1" spans="1:7">
      <c r="A28" s="60" t="s">
        <v>111</v>
      </c>
      <c r="B28" s="60"/>
      <c r="C28" s="61">
        <v>71801143</v>
      </c>
      <c r="D28" s="61">
        <v>68874413.64</v>
      </c>
      <c r="E28" s="61">
        <v>68458213.64</v>
      </c>
      <c r="F28" s="61">
        <v>416200</v>
      </c>
      <c r="G28" s="61">
        <v>2926729.36</v>
      </c>
    </row>
    <row r="29" customHeight="1" spans="2:6">
      <c r="B29" s="83"/>
      <c r="C29" s="83"/>
      <c r="D29" s="83"/>
      <c r="E29" s="83"/>
      <c r="F29" s="83"/>
    </row>
  </sheetData>
  <mergeCells count="7">
    <mergeCell ref="A3:G3"/>
    <mergeCell ref="A4:C4"/>
    <mergeCell ref="A5:B5"/>
    <mergeCell ref="D5:F5"/>
    <mergeCell ref="A28:B28"/>
    <mergeCell ref="C5:C6"/>
    <mergeCell ref="G5:G6"/>
  </mergeCells>
  <pageMargins left="0.75" right="0.75" top="1" bottom="1" header="0.5" footer="0.5"/>
  <pageSetup paperSize="1" scale="78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74"/>
      <c r="B2" s="74"/>
      <c r="C2" s="75"/>
      <c r="D2" s="2"/>
      <c r="E2" s="2"/>
      <c r="F2" s="76" t="s">
        <v>129</v>
      </c>
    </row>
    <row r="3" ht="41.25" customHeight="1" spans="1:6">
      <c r="A3" s="77" t="s">
        <v>130</v>
      </c>
      <c r="B3" s="77"/>
      <c r="C3" s="77"/>
      <c r="D3" s="77"/>
      <c r="E3" s="77"/>
      <c r="F3" s="77"/>
    </row>
    <row r="4" ht="18.75" customHeight="1" spans="1:6">
      <c r="A4" s="5" t="str">
        <f>"单位名称："&amp;"华宁县总医院"</f>
        <v>单位名称：华宁县总医院</v>
      </c>
      <c r="B4" s="5"/>
      <c r="C4" s="5"/>
      <c r="D4" s="78"/>
      <c r="E4" s="2"/>
      <c r="F4" s="76" t="s">
        <v>29</v>
      </c>
    </row>
    <row r="5" ht="18.75" customHeight="1" spans="1:6">
      <c r="A5" s="13" t="s">
        <v>131</v>
      </c>
      <c r="B5" s="59" t="s">
        <v>132</v>
      </c>
      <c r="C5" s="59" t="s">
        <v>133</v>
      </c>
      <c r="D5" s="59"/>
      <c r="E5" s="59"/>
      <c r="F5" s="59" t="s">
        <v>134</v>
      </c>
    </row>
    <row r="6" ht="18.75" customHeight="1" spans="1:6">
      <c r="A6" s="13"/>
      <c r="B6" s="59"/>
      <c r="C6" s="59" t="s">
        <v>34</v>
      </c>
      <c r="D6" s="59" t="s">
        <v>135</v>
      </c>
      <c r="E6" s="59" t="s">
        <v>136</v>
      </c>
      <c r="F6" s="59"/>
    </row>
    <row r="7" ht="18.75" customHeight="1" spans="1:6">
      <c r="A7" s="79">
        <v>1</v>
      </c>
      <c r="B7" s="80">
        <v>2</v>
      </c>
      <c r="C7" s="79">
        <v>3</v>
      </c>
      <c r="D7" s="79">
        <v>4</v>
      </c>
      <c r="E7" s="79">
        <v>5</v>
      </c>
      <c r="F7" s="79">
        <v>6</v>
      </c>
    </row>
    <row r="8" ht="20.25" customHeight="1" spans="1:6">
      <c r="A8" s="17"/>
      <c r="B8" s="17"/>
      <c r="C8" s="17"/>
      <c r="D8" s="17"/>
      <c r="E8" s="17"/>
      <c r="F8" s="17"/>
    </row>
    <row r="9" customHeight="1" spans="1:1">
      <c r="A9" t="s">
        <v>137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2"/>
  <sheetViews>
    <sheetView showZeros="0" topLeftCell="E1" workbookViewId="0">
      <pane ySplit="1" topLeftCell="A23" activePane="bottomLeft" state="frozen"/>
      <selection/>
      <selection pane="bottomLeft" activeCell="M1" sqref="M$1:W$1048576"/>
    </sheetView>
  </sheetViews>
  <sheetFormatPr defaultColWidth="8.85" defaultRowHeight="15" customHeight="1"/>
  <cols>
    <col min="1" max="1" width="12" customWidth="1"/>
    <col min="2" max="2" width="17.875" customWidth="1"/>
    <col min="3" max="3" width="23.4166666666667" customWidth="1"/>
    <col min="4" max="4" width="11.125" customWidth="1"/>
    <col min="5" max="5" width="27.125" customWidth="1"/>
    <col min="6" max="6" width="7.125" customWidth="1"/>
    <col min="7" max="7" width="20.9833333333333" customWidth="1"/>
    <col min="8" max="8" width="13.0083333333333" customWidth="1"/>
    <col min="9" max="9" width="13.7666666666667" customWidth="1"/>
    <col min="10" max="11" width="8.25" customWidth="1"/>
    <col min="12" max="12" width="13.3416666666667" customWidth="1"/>
    <col min="13" max="23" width="6.6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138</v>
      </c>
    </row>
    <row r="3" ht="45" customHeight="1" spans="1:23">
      <c r="A3" s="4" t="s">
        <v>139</v>
      </c>
      <c r="B3" s="4"/>
      <c r="C3" s="4"/>
      <c r="D3" s="4"/>
      <c r="E3" s="4"/>
      <c r="F3" s="4"/>
      <c r="G3" s="4"/>
      <c r="H3" s="4"/>
      <c r="I3" s="4"/>
      <c r="J3" s="4"/>
      <c r="K3" s="4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</row>
    <row r="4" ht="18.75" customHeight="1" spans="1:23">
      <c r="A4" s="5" t="str">
        <f>"单位名称："&amp;"华宁县总医院"</f>
        <v>单位名称：华宁县总医院</v>
      </c>
      <c r="B4" s="5"/>
      <c r="C4" s="5"/>
      <c r="D4" s="5"/>
      <c r="E4" s="5"/>
      <c r="F4" s="5"/>
      <c r="G4" s="5"/>
      <c r="H4" s="71"/>
      <c r="I4" s="71"/>
      <c r="J4" s="71"/>
      <c r="K4" s="71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72" t="s">
        <v>140</v>
      </c>
      <c r="B5" s="72" t="s">
        <v>141</v>
      </c>
      <c r="C5" s="72" t="s">
        <v>142</v>
      </c>
      <c r="D5" s="72" t="s">
        <v>143</v>
      </c>
      <c r="E5" s="72" t="s">
        <v>144</v>
      </c>
      <c r="F5" s="72" t="s">
        <v>145</v>
      </c>
      <c r="G5" s="72" t="s">
        <v>146</v>
      </c>
      <c r="H5" s="73" t="s">
        <v>32</v>
      </c>
      <c r="I5" s="73" t="s">
        <v>147</v>
      </c>
      <c r="J5" s="72"/>
      <c r="K5" s="72"/>
      <c r="L5" s="72"/>
      <c r="M5" s="72"/>
      <c r="N5" s="72" t="s">
        <v>148</v>
      </c>
      <c r="O5" s="72"/>
      <c r="P5" s="72"/>
      <c r="Q5" s="72" t="s">
        <v>38</v>
      </c>
      <c r="R5" s="72" t="s">
        <v>62</v>
      </c>
      <c r="S5" s="72"/>
      <c r="T5" s="72"/>
      <c r="U5" s="72"/>
      <c r="V5" s="72"/>
      <c r="W5" s="72"/>
    </row>
    <row r="6" ht="18.75" customHeight="1" spans="1:23">
      <c r="A6" s="72"/>
      <c r="B6" s="72"/>
      <c r="C6" s="72"/>
      <c r="D6" s="72"/>
      <c r="E6" s="72"/>
      <c r="F6" s="72"/>
      <c r="G6" s="72"/>
      <c r="H6" s="73" t="s">
        <v>149</v>
      </c>
      <c r="I6" s="73" t="s">
        <v>150</v>
      </c>
      <c r="J6" s="72" t="s">
        <v>36</v>
      </c>
      <c r="K6" s="72" t="s">
        <v>37</v>
      </c>
      <c r="L6" s="72"/>
      <c r="M6" s="72"/>
      <c r="N6" s="72" t="s">
        <v>148</v>
      </c>
      <c r="O6" s="72" t="s">
        <v>36</v>
      </c>
      <c r="P6" s="72" t="s">
        <v>37</v>
      </c>
      <c r="Q6" s="72" t="s">
        <v>38</v>
      </c>
      <c r="R6" s="72" t="s">
        <v>62</v>
      </c>
      <c r="S6" s="72" t="s">
        <v>41</v>
      </c>
      <c r="T6" s="72" t="s">
        <v>42</v>
      </c>
      <c r="U6" s="72" t="s">
        <v>43</v>
      </c>
      <c r="V6" s="72" t="s">
        <v>44</v>
      </c>
      <c r="W6" s="72" t="s">
        <v>45</v>
      </c>
    </row>
    <row r="7" ht="18.75" customHeight="1" spans="1:23">
      <c r="A7" s="72"/>
      <c r="B7" s="72"/>
      <c r="C7" s="72"/>
      <c r="D7" s="72"/>
      <c r="E7" s="72"/>
      <c r="F7" s="72"/>
      <c r="G7" s="72"/>
      <c r="H7" s="73"/>
      <c r="I7" s="73" t="s">
        <v>151</v>
      </c>
      <c r="J7" s="72" t="s">
        <v>152</v>
      </c>
      <c r="K7" s="72" t="s">
        <v>153</v>
      </c>
      <c r="L7" s="72" t="s">
        <v>154</v>
      </c>
      <c r="M7" s="72" t="s">
        <v>155</v>
      </c>
      <c r="N7" s="72" t="s">
        <v>35</v>
      </c>
      <c r="O7" s="72" t="s">
        <v>36</v>
      </c>
      <c r="P7" s="72" t="s">
        <v>37</v>
      </c>
      <c r="Q7" s="72"/>
      <c r="R7" s="72" t="s">
        <v>34</v>
      </c>
      <c r="S7" s="72" t="s">
        <v>41</v>
      </c>
      <c r="T7" s="72" t="s">
        <v>42</v>
      </c>
      <c r="U7" s="72" t="s">
        <v>43</v>
      </c>
      <c r="V7" s="72" t="s">
        <v>44</v>
      </c>
      <c r="W7" s="72" t="s">
        <v>45</v>
      </c>
    </row>
    <row r="8" ht="22.65" customHeight="1" spans="1:23">
      <c r="A8" s="72"/>
      <c r="B8" s="72"/>
      <c r="C8" s="72"/>
      <c r="D8" s="72"/>
      <c r="E8" s="72"/>
      <c r="F8" s="72"/>
      <c r="G8" s="72"/>
      <c r="H8" s="73"/>
      <c r="I8" s="73" t="s">
        <v>34</v>
      </c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</row>
    <row r="9" ht="18.75" customHeight="1" spans="1:23">
      <c r="A9" s="73" t="s">
        <v>46</v>
      </c>
      <c r="B9" s="73">
        <v>2</v>
      </c>
      <c r="C9" s="73">
        <v>3</v>
      </c>
      <c r="D9" s="73">
        <v>4</v>
      </c>
      <c r="E9" s="73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3">
        <v>11</v>
      </c>
      <c r="L9" s="73">
        <v>12</v>
      </c>
      <c r="M9" s="73">
        <v>13</v>
      </c>
      <c r="N9" s="73">
        <v>14</v>
      </c>
      <c r="O9" s="73">
        <v>15</v>
      </c>
      <c r="P9" s="73">
        <v>16</v>
      </c>
      <c r="Q9" s="73">
        <v>17</v>
      </c>
      <c r="R9" s="73">
        <v>18</v>
      </c>
      <c r="S9" s="73">
        <v>19</v>
      </c>
      <c r="T9" s="73">
        <v>20</v>
      </c>
      <c r="U9" s="73">
        <v>21</v>
      </c>
      <c r="V9" s="73">
        <v>22</v>
      </c>
      <c r="W9" s="73">
        <v>23</v>
      </c>
    </row>
    <row r="10" ht="18.75" customHeight="1" spans="1:23">
      <c r="A10" s="9" t="s">
        <v>56</v>
      </c>
      <c r="B10" s="9" t="s">
        <v>156</v>
      </c>
      <c r="C10" s="10" t="s">
        <v>157</v>
      </c>
      <c r="D10" s="9" t="s">
        <v>87</v>
      </c>
      <c r="E10" s="9" t="s">
        <v>88</v>
      </c>
      <c r="F10" s="9" t="s">
        <v>158</v>
      </c>
      <c r="G10" s="9" t="s">
        <v>159</v>
      </c>
      <c r="H10" s="17">
        <v>5619619.2</v>
      </c>
      <c r="I10" s="17">
        <v>5619619.2</v>
      </c>
      <c r="J10" s="17"/>
      <c r="K10" s="17"/>
      <c r="L10" s="17">
        <v>5619619.2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56</v>
      </c>
      <c r="B11" s="9" t="s">
        <v>156</v>
      </c>
      <c r="C11" s="10" t="s">
        <v>157</v>
      </c>
      <c r="D11" s="9" t="s">
        <v>87</v>
      </c>
      <c r="E11" s="9" t="s">
        <v>88</v>
      </c>
      <c r="F11" s="9" t="s">
        <v>160</v>
      </c>
      <c r="G11" s="9" t="s">
        <v>161</v>
      </c>
      <c r="H11" s="17">
        <v>450576</v>
      </c>
      <c r="I11" s="17">
        <v>450576</v>
      </c>
      <c r="J11" s="17"/>
      <c r="K11" s="17"/>
      <c r="L11" s="17">
        <v>450576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56</v>
      </c>
      <c r="B12" s="9" t="s">
        <v>156</v>
      </c>
      <c r="C12" s="10" t="s">
        <v>157</v>
      </c>
      <c r="D12" s="9" t="s">
        <v>87</v>
      </c>
      <c r="E12" s="9" t="s">
        <v>88</v>
      </c>
      <c r="F12" s="9" t="s">
        <v>162</v>
      </c>
      <c r="G12" s="9" t="s">
        <v>163</v>
      </c>
      <c r="H12" s="17">
        <v>1580724</v>
      </c>
      <c r="I12" s="17">
        <v>1580724</v>
      </c>
      <c r="J12" s="17"/>
      <c r="K12" s="17"/>
      <c r="L12" s="17">
        <v>1580724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56</v>
      </c>
      <c r="B13" s="9" t="s">
        <v>156</v>
      </c>
      <c r="C13" s="10" t="s">
        <v>157</v>
      </c>
      <c r="D13" s="9" t="s">
        <v>87</v>
      </c>
      <c r="E13" s="9" t="s">
        <v>88</v>
      </c>
      <c r="F13" s="9" t="s">
        <v>162</v>
      </c>
      <c r="G13" s="9" t="s">
        <v>163</v>
      </c>
      <c r="H13" s="17">
        <v>1646808</v>
      </c>
      <c r="I13" s="17">
        <v>1646808</v>
      </c>
      <c r="J13" s="17"/>
      <c r="K13" s="17"/>
      <c r="L13" s="17">
        <v>1646808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56</v>
      </c>
      <c r="B14" s="9" t="s">
        <v>156</v>
      </c>
      <c r="C14" s="10" t="s">
        <v>157</v>
      </c>
      <c r="D14" s="9" t="s">
        <v>87</v>
      </c>
      <c r="E14" s="9" t="s">
        <v>88</v>
      </c>
      <c r="F14" s="9" t="s">
        <v>162</v>
      </c>
      <c r="G14" s="9" t="s">
        <v>163</v>
      </c>
      <c r="H14" s="17">
        <v>2052703.2</v>
      </c>
      <c r="I14" s="17">
        <v>2052703.2</v>
      </c>
      <c r="J14" s="17"/>
      <c r="K14" s="17"/>
      <c r="L14" s="17">
        <v>2052703.2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56</v>
      </c>
      <c r="B15" s="9" t="s">
        <v>156</v>
      </c>
      <c r="C15" s="10" t="s">
        <v>157</v>
      </c>
      <c r="D15" s="9" t="s">
        <v>89</v>
      </c>
      <c r="E15" s="9" t="s">
        <v>90</v>
      </c>
      <c r="F15" s="9" t="s">
        <v>158</v>
      </c>
      <c r="G15" s="9" t="s">
        <v>159</v>
      </c>
      <c r="H15" s="17">
        <v>2049501.6</v>
      </c>
      <c r="I15" s="17">
        <v>2049501.6</v>
      </c>
      <c r="J15" s="17"/>
      <c r="K15" s="17"/>
      <c r="L15" s="17">
        <v>2049501.6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56</v>
      </c>
      <c r="B16" s="9" t="s">
        <v>156</v>
      </c>
      <c r="C16" s="10" t="s">
        <v>157</v>
      </c>
      <c r="D16" s="9" t="s">
        <v>89</v>
      </c>
      <c r="E16" s="9" t="s">
        <v>90</v>
      </c>
      <c r="F16" s="9" t="s">
        <v>160</v>
      </c>
      <c r="G16" s="9" t="s">
        <v>161</v>
      </c>
      <c r="H16" s="17">
        <v>173340</v>
      </c>
      <c r="I16" s="17">
        <v>173340</v>
      </c>
      <c r="J16" s="17"/>
      <c r="K16" s="17"/>
      <c r="L16" s="17">
        <v>173340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56</v>
      </c>
      <c r="B17" s="9" t="s">
        <v>156</v>
      </c>
      <c r="C17" s="10" t="s">
        <v>157</v>
      </c>
      <c r="D17" s="9" t="s">
        <v>89</v>
      </c>
      <c r="E17" s="9" t="s">
        <v>90</v>
      </c>
      <c r="F17" s="9" t="s">
        <v>162</v>
      </c>
      <c r="G17" s="9" t="s">
        <v>163</v>
      </c>
      <c r="H17" s="17">
        <v>595332</v>
      </c>
      <c r="I17" s="17">
        <v>595332</v>
      </c>
      <c r="J17" s="17"/>
      <c r="K17" s="17"/>
      <c r="L17" s="17">
        <v>595332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56</v>
      </c>
      <c r="B18" s="9" t="s">
        <v>156</v>
      </c>
      <c r="C18" s="10" t="s">
        <v>157</v>
      </c>
      <c r="D18" s="9" t="s">
        <v>89</v>
      </c>
      <c r="E18" s="9" t="s">
        <v>90</v>
      </c>
      <c r="F18" s="9" t="s">
        <v>162</v>
      </c>
      <c r="G18" s="9" t="s">
        <v>163</v>
      </c>
      <c r="H18" s="17">
        <v>617040</v>
      </c>
      <c r="I18" s="17">
        <v>617040</v>
      </c>
      <c r="J18" s="17"/>
      <c r="K18" s="17"/>
      <c r="L18" s="17">
        <v>617040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56</v>
      </c>
      <c r="B19" s="9" t="s">
        <v>156</v>
      </c>
      <c r="C19" s="10" t="s">
        <v>157</v>
      </c>
      <c r="D19" s="9" t="s">
        <v>89</v>
      </c>
      <c r="E19" s="9" t="s">
        <v>90</v>
      </c>
      <c r="F19" s="9" t="s">
        <v>162</v>
      </c>
      <c r="G19" s="9" t="s">
        <v>163</v>
      </c>
      <c r="H19" s="17">
        <v>771033.6</v>
      </c>
      <c r="I19" s="17">
        <v>771033.6</v>
      </c>
      <c r="J19" s="17"/>
      <c r="K19" s="17"/>
      <c r="L19" s="17">
        <v>771033.6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56</v>
      </c>
      <c r="B20" s="9" t="s">
        <v>156</v>
      </c>
      <c r="C20" s="10" t="s">
        <v>157</v>
      </c>
      <c r="D20" s="9" t="s">
        <v>93</v>
      </c>
      <c r="E20" s="9" t="s">
        <v>94</v>
      </c>
      <c r="F20" s="9" t="s">
        <v>158</v>
      </c>
      <c r="G20" s="9" t="s">
        <v>159</v>
      </c>
      <c r="H20" s="17">
        <v>10789668</v>
      </c>
      <c r="I20" s="17">
        <v>10789668</v>
      </c>
      <c r="J20" s="17"/>
      <c r="K20" s="17"/>
      <c r="L20" s="17">
        <v>10789668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56</v>
      </c>
      <c r="B21" s="9" t="s">
        <v>156</v>
      </c>
      <c r="C21" s="10" t="s">
        <v>157</v>
      </c>
      <c r="D21" s="9" t="s">
        <v>93</v>
      </c>
      <c r="E21" s="9" t="s">
        <v>94</v>
      </c>
      <c r="F21" s="9" t="s">
        <v>160</v>
      </c>
      <c r="G21" s="9" t="s">
        <v>161</v>
      </c>
      <c r="H21" s="17">
        <v>1011804</v>
      </c>
      <c r="I21" s="17">
        <v>1011804</v>
      </c>
      <c r="J21" s="17"/>
      <c r="K21" s="17"/>
      <c r="L21" s="17">
        <v>1011804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56</v>
      </c>
      <c r="B22" s="9" t="s">
        <v>156</v>
      </c>
      <c r="C22" s="10" t="s">
        <v>157</v>
      </c>
      <c r="D22" s="9" t="s">
        <v>93</v>
      </c>
      <c r="E22" s="9" t="s">
        <v>94</v>
      </c>
      <c r="F22" s="9" t="s">
        <v>160</v>
      </c>
      <c r="G22" s="9" t="s">
        <v>161</v>
      </c>
      <c r="H22" s="17">
        <v>1410000</v>
      </c>
      <c r="I22" s="17">
        <v>1410000</v>
      </c>
      <c r="J22" s="17"/>
      <c r="K22" s="17"/>
      <c r="L22" s="17">
        <v>1410000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56</v>
      </c>
      <c r="B23" s="9" t="s">
        <v>156</v>
      </c>
      <c r="C23" s="10" t="s">
        <v>157</v>
      </c>
      <c r="D23" s="9" t="s">
        <v>93</v>
      </c>
      <c r="E23" s="9" t="s">
        <v>94</v>
      </c>
      <c r="F23" s="9" t="s">
        <v>162</v>
      </c>
      <c r="G23" s="9" t="s">
        <v>163</v>
      </c>
      <c r="H23" s="17">
        <v>4062204</v>
      </c>
      <c r="I23" s="17">
        <v>4062204</v>
      </c>
      <c r="J23" s="17"/>
      <c r="K23" s="17"/>
      <c r="L23" s="17">
        <v>4062204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56</v>
      </c>
      <c r="B24" s="9" t="s">
        <v>156</v>
      </c>
      <c r="C24" s="10" t="s">
        <v>157</v>
      </c>
      <c r="D24" s="9" t="s">
        <v>93</v>
      </c>
      <c r="E24" s="9" t="s">
        <v>94</v>
      </c>
      <c r="F24" s="9" t="s">
        <v>162</v>
      </c>
      <c r="G24" s="9" t="s">
        <v>163</v>
      </c>
      <c r="H24" s="17">
        <v>4014960</v>
      </c>
      <c r="I24" s="17">
        <v>4014960</v>
      </c>
      <c r="J24" s="17"/>
      <c r="K24" s="17"/>
      <c r="L24" s="17">
        <v>4014960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56</v>
      </c>
      <c r="B25" s="9" t="s">
        <v>156</v>
      </c>
      <c r="C25" s="10" t="s">
        <v>157</v>
      </c>
      <c r="D25" s="9" t="s">
        <v>93</v>
      </c>
      <c r="E25" s="9" t="s">
        <v>94</v>
      </c>
      <c r="F25" s="9" t="s">
        <v>162</v>
      </c>
      <c r="G25" s="9" t="s">
        <v>163</v>
      </c>
      <c r="H25" s="17">
        <v>2308440</v>
      </c>
      <c r="I25" s="17">
        <v>2308440</v>
      </c>
      <c r="J25" s="17"/>
      <c r="K25" s="17"/>
      <c r="L25" s="17">
        <v>2308440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9" t="s">
        <v>56</v>
      </c>
      <c r="B26" s="9" t="s">
        <v>164</v>
      </c>
      <c r="C26" s="10" t="s">
        <v>165</v>
      </c>
      <c r="D26" s="9" t="s">
        <v>77</v>
      </c>
      <c r="E26" s="9" t="s">
        <v>78</v>
      </c>
      <c r="F26" s="9" t="s">
        <v>166</v>
      </c>
      <c r="G26" s="9" t="s">
        <v>167</v>
      </c>
      <c r="H26" s="17">
        <v>7233492.16</v>
      </c>
      <c r="I26" s="17">
        <v>7233492.16</v>
      </c>
      <c r="J26" s="17"/>
      <c r="K26" s="17"/>
      <c r="L26" s="17">
        <v>7233492.16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9" t="s">
        <v>56</v>
      </c>
      <c r="B27" s="9" t="s">
        <v>164</v>
      </c>
      <c r="C27" s="10" t="s">
        <v>165</v>
      </c>
      <c r="D27" s="9" t="s">
        <v>87</v>
      </c>
      <c r="E27" s="9" t="s">
        <v>88</v>
      </c>
      <c r="F27" s="9" t="s">
        <v>168</v>
      </c>
      <c r="G27" s="9" t="s">
        <v>169</v>
      </c>
      <c r="H27" s="17">
        <v>99557.92</v>
      </c>
      <c r="I27" s="17">
        <v>99557.92</v>
      </c>
      <c r="J27" s="17"/>
      <c r="K27" s="17"/>
      <c r="L27" s="17">
        <v>99557.92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9" t="s">
        <v>56</v>
      </c>
      <c r="B28" s="9" t="s">
        <v>164</v>
      </c>
      <c r="C28" s="10" t="s">
        <v>165</v>
      </c>
      <c r="D28" s="9" t="s">
        <v>89</v>
      </c>
      <c r="E28" s="9" t="s">
        <v>90</v>
      </c>
      <c r="F28" s="9" t="s">
        <v>168</v>
      </c>
      <c r="G28" s="9" t="s">
        <v>169</v>
      </c>
      <c r="H28" s="17">
        <v>36976.15</v>
      </c>
      <c r="I28" s="17">
        <v>36976.15</v>
      </c>
      <c r="J28" s="17"/>
      <c r="K28" s="17"/>
      <c r="L28" s="17">
        <v>36976.15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9" t="s">
        <v>56</v>
      </c>
      <c r="B29" s="9" t="s">
        <v>164</v>
      </c>
      <c r="C29" s="10" t="s">
        <v>165</v>
      </c>
      <c r="D29" s="9" t="s">
        <v>93</v>
      </c>
      <c r="E29" s="9" t="s">
        <v>94</v>
      </c>
      <c r="F29" s="9" t="s">
        <v>168</v>
      </c>
      <c r="G29" s="9" t="s">
        <v>169</v>
      </c>
      <c r="H29" s="17">
        <v>179931.21</v>
      </c>
      <c r="I29" s="17">
        <v>179931.21</v>
      </c>
      <c r="J29" s="17"/>
      <c r="K29" s="17"/>
      <c r="L29" s="17">
        <v>179931.21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9" t="s">
        <v>56</v>
      </c>
      <c r="B30" s="9" t="s">
        <v>164</v>
      </c>
      <c r="C30" s="10" t="s">
        <v>165</v>
      </c>
      <c r="D30" s="9" t="s">
        <v>99</v>
      </c>
      <c r="E30" s="9" t="s">
        <v>100</v>
      </c>
      <c r="F30" s="9" t="s">
        <v>170</v>
      </c>
      <c r="G30" s="9" t="s">
        <v>171</v>
      </c>
      <c r="H30" s="17">
        <v>3752374.06</v>
      </c>
      <c r="I30" s="17">
        <v>3752374.06</v>
      </c>
      <c r="J30" s="17"/>
      <c r="K30" s="17"/>
      <c r="L30" s="17">
        <v>3752374.06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9" t="s">
        <v>56</v>
      </c>
      <c r="B31" s="9" t="s">
        <v>164</v>
      </c>
      <c r="C31" s="10" t="s">
        <v>165</v>
      </c>
      <c r="D31" s="9" t="s">
        <v>101</v>
      </c>
      <c r="E31" s="9" t="s">
        <v>102</v>
      </c>
      <c r="F31" s="9" t="s">
        <v>172</v>
      </c>
      <c r="G31" s="9" t="s">
        <v>173</v>
      </c>
      <c r="H31" s="17">
        <v>2644901.37</v>
      </c>
      <c r="I31" s="17">
        <v>2644901.37</v>
      </c>
      <c r="J31" s="17"/>
      <c r="K31" s="17"/>
      <c r="L31" s="17">
        <v>2644901.37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9" t="s">
        <v>56</v>
      </c>
      <c r="B32" s="9" t="s">
        <v>164</v>
      </c>
      <c r="C32" s="10" t="s">
        <v>165</v>
      </c>
      <c r="D32" s="9" t="s">
        <v>103</v>
      </c>
      <c r="E32" s="9" t="s">
        <v>104</v>
      </c>
      <c r="F32" s="9" t="s">
        <v>168</v>
      </c>
      <c r="G32" s="9" t="s">
        <v>169</v>
      </c>
      <c r="H32" s="17">
        <v>246111.6</v>
      </c>
      <c r="I32" s="17">
        <v>246111.6</v>
      </c>
      <c r="J32" s="17"/>
      <c r="K32" s="17"/>
      <c r="L32" s="17">
        <v>246111.6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9" t="s">
        <v>56</v>
      </c>
      <c r="B33" s="9" t="s">
        <v>164</v>
      </c>
      <c r="C33" s="10" t="s">
        <v>165</v>
      </c>
      <c r="D33" s="9" t="s">
        <v>103</v>
      </c>
      <c r="E33" s="9" t="s">
        <v>104</v>
      </c>
      <c r="F33" s="9" t="s">
        <v>168</v>
      </c>
      <c r="G33" s="9" t="s">
        <v>169</v>
      </c>
      <c r="H33" s="17">
        <v>176316.37</v>
      </c>
      <c r="I33" s="17">
        <v>176316.37</v>
      </c>
      <c r="J33" s="17"/>
      <c r="K33" s="17"/>
      <c r="L33" s="17">
        <v>176316.37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9" t="s">
        <v>56</v>
      </c>
      <c r="B34" s="9" t="s">
        <v>174</v>
      </c>
      <c r="C34" s="10" t="s">
        <v>175</v>
      </c>
      <c r="D34" s="9" t="s">
        <v>75</v>
      </c>
      <c r="E34" s="9" t="s">
        <v>76</v>
      </c>
      <c r="F34" s="9" t="s">
        <v>176</v>
      </c>
      <c r="G34" s="9" t="s">
        <v>177</v>
      </c>
      <c r="H34" s="17">
        <v>4046400</v>
      </c>
      <c r="I34" s="17">
        <v>4046400</v>
      </c>
      <c r="J34" s="17"/>
      <c r="K34" s="17"/>
      <c r="L34" s="17">
        <v>4046400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9" t="s">
        <v>56</v>
      </c>
      <c r="B35" s="9" t="s">
        <v>178</v>
      </c>
      <c r="C35" s="10" t="s">
        <v>110</v>
      </c>
      <c r="D35" s="9" t="s">
        <v>109</v>
      </c>
      <c r="E35" s="9" t="s">
        <v>110</v>
      </c>
      <c r="F35" s="9" t="s">
        <v>179</v>
      </c>
      <c r="G35" s="9" t="s">
        <v>110</v>
      </c>
      <c r="H35" s="17">
        <v>6129319.2</v>
      </c>
      <c r="I35" s="17">
        <v>6129319.2</v>
      </c>
      <c r="J35" s="17"/>
      <c r="K35" s="17"/>
      <c r="L35" s="17">
        <v>6129319.2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9" t="s">
        <v>56</v>
      </c>
      <c r="B36" s="9" t="s">
        <v>180</v>
      </c>
      <c r="C36" s="10" t="s">
        <v>181</v>
      </c>
      <c r="D36" s="9" t="s">
        <v>87</v>
      </c>
      <c r="E36" s="9" t="s">
        <v>88</v>
      </c>
      <c r="F36" s="9" t="s">
        <v>182</v>
      </c>
      <c r="G36" s="9" t="s">
        <v>181</v>
      </c>
      <c r="H36" s="17">
        <v>123400</v>
      </c>
      <c r="I36" s="17">
        <v>123400</v>
      </c>
      <c r="J36" s="17"/>
      <c r="K36" s="17"/>
      <c r="L36" s="17">
        <v>123400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9" t="s">
        <v>56</v>
      </c>
      <c r="B37" s="9" t="s">
        <v>180</v>
      </c>
      <c r="C37" s="10" t="s">
        <v>181</v>
      </c>
      <c r="D37" s="9" t="s">
        <v>89</v>
      </c>
      <c r="E37" s="9" t="s">
        <v>90</v>
      </c>
      <c r="F37" s="9" t="s">
        <v>182</v>
      </c>
      <c r="G37" s="9" t="s">
        <v>181</v>
      </c>
      <c r="H37" s="17">
        <v>46800</v>
      </c>
      <c r="I37" s="17">
        <v>46800</v>
      </c>
      <c r="J37" s="17"/>
      <c r="K37" s="17"/>
      <c r="L37" s="17">
        <v>46800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9" t="s">
        <v>56</v>
      </c>
      <c r="B38" s="9" t="s">
        <v>180</v>
      </c>
      <c r="C38" s="10" t="s">
        <v>181</v>
      </c>
      <c r="D38" s="9" t="s">
        <v>93</v>
      </c>
      <c r="E38" s="9" t="s">
        <v>94</v>
      </c>
      <c r="F38" s="9" t="s">
        <v>182</v>
      </c>
      <c r="G38" s="9" t="s">
        <v>181</v>
      </c>
      <c r="H38" s="17">
        <v>246000</v>
      </c>
      <c r="I38" s="17">
        <v>246000</v>
      </c>
      <c r="J38" s="17"/>
      <c r="K38" s="17"/>
      <c r="L38" s="17">
        <v>246000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9" t="s">
        <v>56</v>
      </c>
      <c r="B39" s="9" t="s">
        <v>183</v>
      </c>
      <c r="C39" s="10" t="s">
        <v>184</v>
      </c>
      <c r="D39" s="9" t="s">
        <v>87</v>
      </c>
      <c r="E39" s="9" t="s">
        <v>88</v>
      </c>
      <c r="F39" s="9" t="s">
        <v>162</v>
      </c>
      <c r="G39" s="9" t="s">
        <v>163</v>
      </c>
      <c r="H39" s="17">
        <v>18000</v>
      </c>
      <c r="I39" s="17">
        <v>18000</v>
      </c>
      <c r="J39" s="17"/>
      <c r="K39" s="17"/>
      <c r="L39" s="17">
        <v>18000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18.75" customHeight="1" spans="1:23">
      <c r="A40" s="9" t="s">
        <v>56</v>
      </c>
      <c r="B40" s="9" t="s">
        <v>183</v>
      </c>
      <c r="C40" s="10" t="s">
        <v>184</v>
      </c>
      <c r="D40" s="9" t="s">
        <v>93</v>
      </c>
      <c r="E40" s="9" t="s">
        <v>94</v>
      </c>
      <c r="F40" s="9" t="s">
        <v>162</v>
      </c>
      <c r="G40" s="9" t="s">
        <v>163</v>
      </c>
      <c r="H40" s="17">
        <v>4428000</v>
      </c>
      <c r="I40" s="17">
        <v>4428000</v>
      </c>
      <c r="J40" s="17"/>
      <c r="K40" s="17"/>
      <c r="L40" s="17">
        <v>4428000</v>
      </c>
      <c r="M40" s="17"/>
      <c r="N40" s="17"/>
      <c r="O40" s="17"/>
      <c r="P40" s="23"/>
      <c r="Q40" s="17"/>
      <c r="R40" s="17"/>
      <c r="S40" s="17"/>
      <c r="T40" s="17"/>
      <c r="U40" s="17"/>
      <c r="V40" s="17"/>
      <c r="W40" s="17"/>
    </row>
    <row r="41" ht="18.75" customHeight="1" spans="1:23">
      <c r="A41" s="9" t="s">
        <v>56</v>
      </c>
      <c r="B41" s="9" t="s">
        <v>185</v>
      </c>
      <c r="C41" s="10" t="s">
        <v>186</v>
      </c>
      <c r="D41" s="9" t="s">
        <v>95</v>
      </c>
      <c r="E41" s="9" t="s">
        <v>96</v>
      </c>
      <c r="F41" s="9" t="s">
        <v>187</v>
      </c>
      <c r="G41" s="9" t="s">
        <v>188</v>
      </c>
      <c r="H41" s="17">
        <v>313080</v>
      </c>
      <c r="I41" s="17">
        <v>313080</v>
      </c>
      <c r="J41" s="17"/>
      <c r="K41" s="17"/>
      <c r="L41" s="17">
        <v>313080</v>
      </c>
      <c r="M41" s="17"/>
      <c r="N41" s="17"/>
      <c r="O41" s="17"/>
      <c r="P41" s="23"/>
      <c r="Q41" s="17"/>
      <c r="R41" s="17"/>
      <c r="S41" s="17"/>
      <c r="T41" s="17"/>
      <c r="U41" s="17"/>
      <c r="V41" s="17"/>
      <c r="W41" s="17"/>
    </row>
    <row r="42" ht="18.75" customHeight="1" spans="1:23">
      <c r="A42" s="12" t="s">
        <v>32</v>
      </c>
      <c r="B42" s="12"/>
      <c r="C42" s="12"/>
      <c r="D42" s="12"/>
      <c r="E42" s="12"/>
      <c r="F42" s="12"/>
      <c r="G42" s="12"/>
      <c r="H42" s="17">
        <v>68874413.64</v>
      </c>
      <c r="I42" s="17">
        <v>68874413.64</v>
      </c>
      <c r="J42" s="17"/>
      <c r="K42" s="17"/>
      <c r="L42" s="17">
        <v>68874413.64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</sheetData>
  <mergeCells count="30">
    <mergeCell ref="A3:W3"/>
    <mergeCell ref="A4:G4"/>
    <mergeCell ref="I5:W5"/>
    <mergeCell ref="I6:M6"/>
    <mergeCell ref="N6:P6"/>
    <mergeCell ref="R6:W6"/>
    <mergeCell ref="A42:G42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393055555555556" right="0.393055555555556" top="0.786805555555556" bottom="0.393055555555556" header="0.5" footer="0.5"/>
  <pageSetup paperSize="1" scale="53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4"/>
  <sheetViews>
    <sheetView showZeros="0" topLeftCell="D1" workbookViewId="0">
      <pane ySplit="1" topLeftCell="A5" activePane="bottomLeft" state="frozen"/>
      <selection/>
      <selection pane="bottomLeft" activeCell="U1" sqref="U$1:W$1048576"/>
    </sheetView>
  </sheetViews>
  <sheetFormatPr defaultColWidth="28.5" defaultRowHeight="15" customHeight="1"/>
  <cols>
    <col min="1" max="1" width="12.125" customWidth="1"/>
    <col min="2" max="2" width="17.875" customWidth="1"/>
    <col min="3" max="3" width="42.625" customWidth="1"/>
    <col min="4" max="4" width="10.375" customWidth="1"/>
    <col min="5" max="7" width="11.125" customWidth="1"/>
    <col min="8" max="8" width="18.75" customWidth="1"/>
    <col min="9" max="11" width="12.25" customWidth="1"/>
    <col min="12" max="17" width="7.125" customWidth="1"/>
    <col min="18" max="18" width="11.25" customWidth="1"/>
    <col min="19" max="19" width="7.625" customWidth="1"/>
    <col min="20" max="20" width="14.625" customWidth="1"/>
    <col min="21" max="23" width="7.75" customWidth="1"/>
    <col min="24" max="16384" width="28.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189</v>
      </c>
    </row>
    <row r="3" ht="45" customHeight="1" spans="1:23">
      <c r="A3" s="4" t="s">
        <v>190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70"/>
      <c r="O3" s="70"/>
      <c r="P3" s="70"/>
      <c r="Q3" s="70"/>
      <c r="R3" s="70"/>
      <c r="S3" s="70"/>
      <c r="T3" s="70"/>
      <c r="U3" s="70"/>
      <c r="V3" s="70"/>
      <c r="W3" s="70"/>
    </row>
    <row r="4" ht="18.75" customHeight="1" spans="1:23">
      <c r="A4" s="5" t="str">
        <f>"单位名称："&amp;"华宁县总医院"</f>
        <v>单位名称：华宁县总医院</v>
      </c>
      <c r="B4" s="5"/>
      <c r="C4" s="5"/>
      <c r="D4" s="5"/>
      <c r="E4" s="5"/>
      <c r="F4" s="5"/>
      <c r="G4" s="5"/>
      <c r="H4" s="5"/>
      <c r="I4" s="71"/>
      <c r="J4" s="71"/>
      <c r="K4" s="71"/>
      <c r="L4" s="71"/>
      <c r="M4" s="71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191</v>
      </c>
      <c r="B5" s="13" t="s">
        <v>141</v>
      </c>
      <c r="C5" s="13" t="s">
        <v>142</v>
      </c>
      <c r="D5" s="13" t="s">
        <v>192</v>
      </c>
      <c r="E5" s="13" t="s">
        <v>143</v>
      </c>
      <c r="F5" s="13" t="s">
        <v>144</v>
      </c>
      <c r="G5" s="13" t="s">
        <v>193</v>
      </c>
      <c r="H5" s="13" t="s">
        <v>146</v>
      </c>
      <c r="I5" s="59" t="s">
        <v>32</v>
      </c>
      <c r="J5" s="59" t="s">
        <v>194</v>
      </c>
      <c r="K5" s="13"/>
      <c r="L5" s="13"/>
      <c r="M5" s="13"/>
      <c r="N5" s="13" t="s">
        <v>148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59" t="s">
        <v>149</v>
      </c>
      <c r="J6" s="59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59"/>
      <c r="J7" s="59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7" customHeight="1" spans="1:23">
      <c r="A8" s="13"/>
      <c r="B8" s="13"/>
      <c r="C8" s="13"/>
      <c r="D8" s="13"/>
      <c r="E8" s="13"/>
      <c r="F8" s="13"/>
      <c r="G8" s="13"/>
      <c r="H8" s="13"/>
      <c r="I8" s="59"/>
      <c r="J8" s="59" t="s">
        <v>34</v>
      </c>
      <c r="K8" s="13" t="s">
        <v>195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21" customHeight="1" spans="1:23">
      <c r="A10" s="9"/>
      <c r="B10" s="9"/>
      <c r="C10" s="10" t="s">
        <v>196</v>
      </c>
      <c r="D10" s="9"/>
      <c r="E10" s="9"/>
      <c r="F10" s="9"/>
      <c r="G10" s="9"/>
      <c r="H10" s="9"/>
      <c r="I10" s="11">
        <v>770429.36</v>
      </c>
      <c r="J10" s="11">
        <v>770429.36</v>
      </c>
      <c r="K10" s="11">
        <v>770429.36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21" customHeight="1" spans="1:23">
      <c r="A11" s="9" t="s">
        <v>197</v>
      </c>
      <c r="B11" s="9" t="s">
        <v>198</v>
      </c>
      <c r="C11" s="10" t="s">
        <v>196</v>
      </c>
      <c r="D11" s="9" t="s">
        <v>56</v>
      </c>
      <c r="E11" s="9" t="s">
        <v>87</v>
      </c>
      <c r="F11" s="9" t="s">
        <v>88</v>
      </c>
      <c r="G11" s="9" t="s">
        <v>199</v>
      </c>
      <c r="H11" s="9" t="s">
        <v>200</v>
      </c>
      <c r="I11" s="11">
        <v>770429.36</v>
      </c>
      <c r="J11" s="11">
        <v>770429.36</v>
      </c>
      <c r="K11" s="11">
        <v>770429.36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21" customHeight="1" spans="1:23">
      <c r="A12" s="23"/>
      <c r="B12" s="23"/>
      <c r="C12" s="10" t="s">
        <v>201</v>
      </c>
      <c r="D12" s="23"/>
      <c r="E12" s="23"/>
      <c r="F12" s="23"/>
      <c r="G12" s="23"/>
      <c r="H12" s="23"/>
      <c r="I12" s="11">
        <v>156300</v>
      </c>
      <c r="J12" s="11">
        <v>156300</v>
      </c>
      <c r="K12" s="11">
        <v>156300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21" customHeight="1" spans="1:23">
      <c r="A13" s="9" t="s">
        <v>202</v>
      </c>
      <c r="B13" s="9" t="s">
        <v>203</v>
      </c>
      <c r="C13" s="10" t="s">
        <v>201</v>
      </c>
      <c r="D13" s="9" t="s">
        <v>56</v>
      </c>
      <c r="E13" s="9" t="s">
        <v>81</v>
      </c>
      <c r="F13" s="9" t="s">
        <v>82</v>
      </c>
      <c r="G13" s="9" t="s">
        <v>187</v>
      </c>
      <c r="H13" s="9" t="s">
        <v>188</v>
      </c>
      <c r="I13" s="11">
        <v>156300</v>
      </c>
      <c r="J13" s="11">
        <v>156300</v>
      </c>
      <c r="K13" s="11">
        <v>156300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21" customHeight="1" spans="1:23">
      <c r="A14" s="23"/>
      <c r="B14" s="23"/>
      <c r="C14" s="10" t="s">
        <v>204</v>
      </c>
      <c r="D14" s="23"/>
      <c r="E14" s="23"/>
      <c r="F14" s="23"/>
      <c r="G14" s="23"/>
      <c r="H14" s="23"/>
      <c r="I14" s="11">
        <v>44852060</v>
      </c>
      <c r="J14" s="11"/>
      <c r="K14" s="11"/>
      <c r="L14" s="11"/>
      <c r="M14" s="11"/>
      <c r="N14" s="11"/>
      <c r="O14" s="11"/>
      <c r="P14" s="23"/>
      <c r="Q14" s="11"/>
      <c r="R14" s="11">
        <v>44852060</v>
      </c>
      <c r="S14" s="11"/>
      <c r="T14" s="11">
        <v>44852060</v>
      </c>
      <c r="U14" s="11"/>
      <c r="V14" s="11"/>
      <c r="W14" s="11"/>
    </row>
    <row r="15" ht="21" customHeight="1" spans="1:23">
      <c r="A15" s="9" t="s">
        <v>197</v>
      </c>
      <c r="B15" s="9" t="s">
        <v>205</v>
      </c>
      <c r="C15" s="10" t="s">
        <v>204</v>
      </c>
      <c r="D15" s="9" t="s">
        <v>56</v>
      </c>
      <c r="E15" s="9" t="s">
        <v>87</v>
      </c>
      <c r="F15" s="9" t="s">
        <v>88</v>
      </c>
      <c r="G15" s="9" t="s">
        <v>206</v>
      </c>
      <c r="H15" s="9" t="s">
        <v>207</v>
      </c>
      <c r="I15" s="11">
        <v>690000</v>
      </c>
      <c r="J15" s="11"/>
      <c r="K15" s="11"/>
      <c r="L15" s="11"/>
      <c r="M15" s="11"/>
      <c r="N15" s="11"/>
      <c r="O15" s="11"/>
      <c r="P15" s="23"/>
      <c r="Q15" s="11"/>
      <c r="R15" s="11">
        <v>690000</v>
      </c>
      <c r="S15" s="11"/>
      <c r="T15" s="11">
        <v>690000</v>
      </c>
      <c r="U15" s="11"/>
      <c r="V15" s="11"/>
      <c r="W15" s="11"/>
    </row>
    <row r="16" ht="21" customHeight="1" spans="1:23">
      <c r="A16" s="9" t="s">
        <v>197</v>
      </c>
      <c r="B16" s="9" t="s">
        <v>205</v>
      </c>
      <c r="C16" s="10" t="s">
        <v>204</v>
      </c>
      <c r="D16" s="9" t="s">
        <v>56</v>
      </c>
      <c r="E16" s="9" t="s">
        <v>87</v>
      </c>
      <c r="F16" s="9" t="s">
        <v>88</v>
      </c>
      <c r="G16" s="9" t="s">
        <v>199</v>
      </c>
      <c r="H16" s="9" t="s">
        <v>200</v>
      </c>
      <c r="I16" s="11">
        <v>19529480</v>
      </c>
      <c r="J16" s="11"/>
      <c r="K16" s="11"/>
      <c r="L16" s="11"/>
      <c r="M16" s="11"/>
      <c r="N16" s="11"/>
      <c r="O16" s="11"/>
      <c r="P16" s="23"/>
      <c r="Q16" s="11"/>
      <c r="R16" s="11">
        <v>19529480</v>
      </c>
      <c r="S16" s="11"/>
      <c r="T16" s="11">
        <v>19529480</v>
      </c>
      <c r="U16" s="11"/>
      <c r="V16" s="11"/>
      <c r="W16" s="11"/>
    </row>
    <row r="17" ht="21" customHeight="1" spans="1:23">
      <c r="A17" s="9" t="s">
        <v>197</v>
      </c>
      <c r="B17" s="9" t="s">
        <v>205</v>
      </c>
      <c r="C17" s="10" t="s">
        <v>204</v>
      </c>
      <c r="D17" s="9" t="s">
        <v>56</v>
      </c>
      <c r="E17" s="9" t="s">
        <v>87</v>
      </c>
      <c r="F17" s="9" t="s">
        <v>88</v>
      </c>
      <c r="G17" s="9" t="s">
        <v>208</v>
      </c>
      <c r="H17" s="9" t="s">
        <v>209</v>
      </c>
      <c r="I17" s="11">
        <v>7846600</v>
      </c>
      <c r="J17" s="11"/>
      <c r="K17" s="11"/>
      <c r="L17" s="11"/>
      <c r="M17" s="11"/>
      <c r="N17" s="11"/>
      <c r="O17" s="11"/>
      <c r="P17" s="23"/>
      <c r="Q17" s="11"/>
      <c r="R17" s="11">
        <v>7846600</v>
      </c>
      <c r="S17" s="11"/>
      <c r="T17" s="11">
        <v>7846600</v>
      </c>
      <c r="U17" s="11"/>
      <c r="V17" s="11"/>
      <c r="W17" s="11"/>
    </row>
    <row r="18" ht="21" customHeight="1" spans="1:23">
      <c r="A18" s="9" t="s">
        <v>197</v>
      </c>
      <c r="B18" s="9" t="s">
        <v>205</v>
      </c>
      <c r="C18" s="10" t="s">
        <v>204</v>
      </c>
      <c r="D18" s="9" t="s">
        <v>56</v>
      </c>
      <c r="E18" s="9" t="s">
        <v>87</v>
      </c>
      <c r="F18" s="9" t="s">
        <v>88</v>
      </c>
      <c r="G18" s="9" t="s">
        <v>210</v>
      </c>
      <c r="H18" s="9" t="s">
        <v>211</v>
      </c>
      <c r="I18" s="11">
        <v>8000000</v>
      </c>
      <c r="J18" s="11"/>
      <c r="K18" s="11"/>
      <c r="L18" s="11"/>
      <c r="M18" s="11"/>
      <c r="N18" s="11"/>
      <c r="O18" s="11"/>
      <c r="P18" s="23"/>
      <c r="Q18" s="11"/>
      <c r="R18" s="11">
        <v>8000000</v>
      </c>
      <c r="S18" s="11"/>
      <c r="T18" s="11">
        <v>8000000</v>
      </c>
      <c r="U18" s="11"/>
      <c r="V18" s="11"/>
      <c r="W18" s="11"/>
    </row>
    <row r="19" ht="21" customHeight="1" spans="1:23">
      <c r="A19" s="9" t="s">
        <v>197</v>
      </c>
      <c r="B19" s="9" t="s">
        <v>205</v>
      </c>
      <c r="C19" s="10" t="s">
        <v>204</v>
      </c>
      <c r="D19" s="9" t="s">
        <v>56</v>
      </c>
      <c r="E19" s="9" t="s">
        <v>87</v>
      </c>
      <c r="F19" s="9" t="s">
        <v>88</v>
      </c>
      <c r="G19" s="9" t="s">
        <v>210</v>
      </c>
      <c r="H19" s="9" t="s">
        <v>211</v>
      </c>
      <c r="I19" s="11">
        <v>564190</v>
      </c>
      <c r="J19" s="11"/>
      <c r="K19" s="11"/>
      <c r="L19" s="11"/>
      <c r="M19" s="11"/>
      <c r="N19" s="11"/>
      <c r="O19" s="11"/>
      <c r="P19" s="23"/>
      <c r="Q19" s="11"/>
      <c r="R19" s="11">
        <v>564190</v>
      </c>
      <c r="S19" s="11"/>
      <c r="T19" s="11">
        <v>564190</v>
      </c>
      <c r="U19" s="11"/>
      <c r="V19" s="11"/>
      <c r="W19" s="11"/>
    </row>
    <row r="20" ht="21" customHeight="1" spans="1:23">
      <c r="A20" s="9" t="s">
        <v>197</v>
      </c>
      <c r="B20" s="9" t="s">
        <v>205</v>
      </c>
      <c r="C20" s="10" t="s">
        <v>204</v>
      </c>
      <c r="D20" s="9" t="s">
        <v>56</v>
      </c>
      <c r="E20" s="9" t="s">
        <v>87</v>
      </c>
      <c r="F20" s="9" t="s">
        <v>88</v>
      </c>
      <c r="G20" s="9" t="s">
        <v>212</v>
      </c>
      <c r="H20" s="9" t="s">
        <v>213</v>
      </c>
      <c r="I20" s="11">
        <v>7849790</v>
      </c>
      <c r="J20" s="11"/>
      <c r="K20" s="11"/>
      <c r="L20" s="11"/>
      <c r="M20" s="11"/>
      <c r="N20" s="11"/>
      <c r="O20" s="11"/>
      <c r="P20" s="23"/>
      <c r="Q20" s="11"/>
      <c r="R20" s="11">
        <v>7849790</v>
      </c>
      <c r="S20" s="11"/>
      <c r="T20" s="11">
        <v>7849790</v>
      </c>
      <c r="U20" s="11"/>
      <c r="V20" s="11"/>
      <c r="W20" s="11"/>
    </row>
    <row r="21" ht="21" customHeight="1" spans="1:23">
      <c r="A21" s="9" t="s">
        <v>197</v>
      </c>
      <c r="B21" s="9" t="s">
        <v>205</v>
      </c>
      <c r="C21" s="10" t="s">
        <v>204</v>
      </c>
      <c r="D21" s="9" t="s">
        <v>56</v>
      </c>
      <c r="E21" s="9" t="s">
        <v>87</v>
      </c>
      <c r="F21" s="9" t="s">
        <v>88</v>
      </c>
      <c r="G21" s="9" t="s">
        <v>214</v>
      </c>
      <c r="H21" s="9" t="s">
        <v>215</v>
      </c>
      <c r="I21" s="11">
        <v>372000</v>
      </c>
      <c r="J21" s="11"/>
      <c r="K21" s="11"/>
      <c r="L21" s="11"/>
      <c r="M21" s="11"/>
      <c r="N21" s="11"/>
      <c r="O21" s="11"/>
      <c r="P21" s="23"/>
      <c r="Q21" s="11"/>
      <c r="R21" s="11">
        <v>372000</v>
      </c>
      <c r="S21" s="11"/>
      <c r="T21" s="11">
        <v>372000</v>
      </c>
      <c r="U21" s="11"/>
      <c r="V21" s="11"/>
      <c r="W21" s="11"/>
    </row>
    <row r="22" ht="21" customHeight="1" spans="1:23">
      <c r="A22" s="23"/>
      <c r="B22" s="23"/>
      <c r="C22" s="10" t="s">
        <v>216</v>
      </c>
      <c r="D22" s="23"/>
      <c r="E22" s="23"/>
      <c r="F22" s="23"/>
      <c r="G22" s="23"/>
      <c r="H22" s="23"/>
      <c r="I22" s="11">
        <v>2000000</v>
      </c>
      <c r="J22" s="11">
        <v>2000000</v>
      </c>
      <c r="K22" s="11">
        <v>2000000</v>
      </c>
      <c r="L22" s="11"/>
      <c r="M22" s="11"/>
      <c r="N22" s="11"/>
      <c r="O22" s="11"/>
      <c r="P22" s="23"/>
      <c r="Q22" s="11"/>
      <c r="R22" s="11"/>
      <c r="S22" s="11"/>
      <c r="T22" s="11"/>
      <c r="U22" s="11"/>
      <c r="V22" s="11"/>
      <c r="W22" s="11"/>
    </row>
    <row r="23" ht="21" customHeight="1" spans="1:23">
      <c r="A23" s="9" t="s">
        <v>197</v>
      </c>
      <c r="B23" s="9" t="s">
        <v>217</v>
      </c>
      <c r="C23" s="10" t="s">
        <v>216</v>
      </c>
      <c r="D23" s="9" t="s">
        <v>56</v>
      </c>
      <c r="E23" s="9" t="s">
        <v>87</v>
      </c>
      <c r="F23" s="9" t="s">
        <v>88</v>
      </c>
      <c r="G23" s="9" t="s">
        <v>212</v>
      </c>
      <c r="H23" s="9" t="s">
        <v>213</v>
      </c>
      <c r="I23" s="11">
        <v>2000000</v>
      </c>
      <c r="J23" s="11">
        <v>2000000</v>
      </c>
      <c r="K23" s="11">
        <v>2000000</v>
      </c>
      <c r="L23" s="11"/>
      <c r="M23" s="11"/>
      <c r="N23" s="11"/>
      <c r="O23" s="11"/>
      <c r="P23" s="23"/>
      <c r="Q23" s="11"/>
      <c r="R23" s="11"/>
      <c r="S23" s="11"/>
      <c r="T23" s="11"/>
      <c r="U23" s="11"/>
      <c r="V23" s="11"/>
      <c r="W23" s="11"/>
    </row>
    <row r="24" ht="18.75" customHeight="1" spans="1:23">
      <c r="A24" s="12" t="s">
        <v>32</v>
      </c>
      <c r="B24" s="12"/>
      <c r="C24" s="12"/>
      <c r="D24" s="12"/>
      <c r="E24" s="12"/>
      <c r="F24" s="12"/>
      <c r="G24" s="12"/>
      <c r="H24" s="12"/>
      <c r="I24" s="11">
        <v>47778789.36</v>
      </c>
      <c r="J24" s="11">
        <v>2926729.36</v>
      </c>
      <c r="K24" s="11">
        <v>2926729.36</v>
      </c>
      <c r="L24" s="11"/>
      <c r="M24" s="11"/>
      <c r="N24" s="11"/>
      <c r="O24" s="11"/>
      <c r="P24" s="11"/>
      <c r="Q24" s="11"/>
      <c r="R24" s="11">
        <v>44852060</v>
      </c>
      <c r="S24" s="11"/>
      <c r="T24" s="11">
        <v>44852060</v>
      </c>
      <c r="U24" s="11"/>
      <c r="V24" s="11"/>
      <c r="W24" s="11"/>
    </row>
  </sheetData>
  <mergeCells count="28">
    <mergeCell ref="A3:W3"/>
    <mergeCell ref="A4:H4"/>
    <mergeCell ref="J5:M5"/>
    <mergeCell ref="N5:P5"/>
    <mergeCell ref="R5:W5"/>
    <mergeCell ref="A24:H2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scale="45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3"/>
  <sheetViews>
    <sheetView showZeros="0" workbookViewId="0">
      <pane ySplit="1" topLeftCell="A9" activePane="bottomLeft" state="frozen"/>
      <selection/>
      <selection pane="bottomLeft" activeCell="A6" sqref="A6:A14"/>
    </sheetView>
  </sheetViews>
  <sheetFormatPr defaultColWidth="8.85" defaultRowHeight="15" customHeight="1"/>
  <cols>
    <col min="1" max="1" width="24.9" customWidth="1"/>
    <col min="2" max="2" width="45.625" customWidth="1"/>
    <col min="3" max="4" width="13.8416666666667" customWidth="1"/>
    <col min="5" max="5" width="26.8416666666667" customWidth="1"/>
    <col min="6" max="6" width="7.66666666666667" customWidth="1"/>
    <col min="7" max="7" width="8.09166666666667" customWidth="1"/>
    <col min="8" max="8" width="6.39166666666667" customWidth="1"/>
    <col min="9" max="9" width="10.5166666666667" customWidth="1"/>
    <col min="10" max="10" width="36.9" customWidth="1"/>
  </cols>
  <sheetData>
    <row r="1" customHeight="1" spans="1:10">
      <c r="A1" s="20" t="s">
        <v>218</v>
      </c>
      <c r="B1" s="20"/>
      <c r="C1" s="20"/>
      <c r="D1" s="20"/>
      <c r="E1" s="20"/>
      <c r="F1" s="20"/>
      <c r="G1" s="20"/>
      <c r="H1" s="20"/>
      <c r="I1" s="20"/>
      <c r="J1" s="20"/>
    </row>
    <row r="2" ht="45" customHeight="1" spans="1:10">
      <c r="A2" s="44" t="s">
        <v>219</v>
      </c>
      <c r="B2" s="44"/>
      <c r="C2" s="44"/>
      <c r="D2" s="44"/>
      <c r="E2" s="44"/>
      <c r="F2" s="44"/>
      <c r="G2" s="44"/>
      <c r="H2" s="44"/>
      <c r="I2" s="44"/>
      <c r="J2" s="44"/>
    </row>
    <row r="3" ht="20.25" customHeight="1" spans="1:10">
      <c r="A3" s="19" t="str">
        <f>"单位名称："&amp;"华宁县总医院"</f>
        <v>单位名称：华宁县总医院</v>
      </c>
      <c r="B3" s="19"/>
      <c r="C3" s="19"/>
      <c r="D3" s="19"/>
      <c r="E3" s="19"/>
      <c r="F3" s="19"/>
      <c r="G3" s="19"/>
      <c r="H3" s="19"/>
      <c r="I3" s="19"/>
      <c r="J3" s="19"/>
    </row>
    <row r="4" ht="20.25" customHeight="1" spans="1:10">
      <c r="A4" s="45" t="s">
        <v>220</v>
      </c>
      <c r="B4" s="45" t="s">
        <v>221</v>
      </c>
      <c r="C4" s="45" t="s">
        <v>222</v>
      </c>
      <c r="D4" s="45" t="s">
        <v>223</v>
      </c>
      <c r="E4" s="45" t="s">
        <v>224</v>
      </c>
      <c r="F4" s="45" t="s">
        <v>225</v>
      </c>
      <c r="G4" s="45" t="s">
        <v>226</v>
      </c>
      <c r="H4" s="45" t="s">
        <v>227</v>
      </c>
      <c r="I4" s="45" t="s">
        <v>228</v>
      </c>
      <c r="J4" s="45" t="s">
        <v>229</v>
      </c>
    </row>
    <row r="5" ht="46.5" customHeight="1" spans="1:10">
      <c r="A5" s="45"/>
      <c r="B5" s="45"/>
      <c r="C5" s="45"/>
      <c r="D5" s="45"/>
      <c r="E5" s="45"/>
      <c r="F5" s="45"/>
      <c r="G5" s="45"/>
      <c r="H5" s="45"/>
      <c r="I5" s="45"/>
      <c r="J5" s="45"/>
    </row>
    <row r="6" ht="20.25" customHeight="1" spans="1:10">
      <c r="A6" s="62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</row>
    <row r="7" ht="20.25" customHeight="1" spans="1:10">
      <c r="A7" s="63" t="s">
        <v>56</v>
      </c>
      <c r="B7" s="23"/>
      <c r="C7" s="23"/>
      <c r="E7" s="51"/>
      <c r="F7" s="51"/>
      <c r="G7" s="51"/>
      <c r="H7" s="51"/>
      <c r="I7" s="51"/>
      <c r="J7" s="51"/>
    </row>
    <row r="8" ht="30" customHeight="1" spans="1:10">
      <c r="A8" s="64" t="s">
        <v>196</v>
      </c>
      <c r="B8" s="23" t="s">
        <v>230</v>
      </c>
      <c r="C8" s="24"/>
      <c r="D8" s="24"/>
      <c r="E8" s="51"/>
      <c r="F8" s="51"/>
      <c r="G8" s="51"/>
      <c r="H8" s="51"/>
      <c r="I8" s="51"/>
      <c r="J8" s="51"/>
    </row>
    <row r="9" ht="20.25" customHeight="1" spans="1:10">
      <c r="A9" s="65"/>
      <c r="B9" s="23"/>
      <c r="C9" s="23" t="s">
        <v>231</v>
      </c>
      <c r="D9" s="66" t="s">
        <v>232</v>
      </c>
      <c r="E9" s="67" t="s">
        <v>233</v>
      </c>
      <c r="F9" s="52" t="s">
        <v>234</v>
      </c>
      <c r="G9" s="24" t="s">
        <v>235</v>
      </c>
      <c r="H9" s="52" t="s">
        <v>236</v>
      </c>
      <c r="I9" s="52" t="s">
        <v>237</v>
      </c>
      <c r="J9" s="67" t="s">
        <v>238</v>
      </c>
    </row>
    <row r="10" ht="20.25" customHeight="1" spans="1:10">
      <c r="A10" s="65"/>
      <c r="B10" s="23"/>
      <c r="C10" s="23" t="s">
        <v>231</v>
      </c>
      <c r="D10" s="66" t="s">
        <v>239</v>
      </c>
      <c r="E10" s="67" t="s">
        <v>240</v>
      </c>
      <c r="F10" s="52" t="s">
        <v>241</v>
      </c>
      <c r="G10" s="24" t="s">
        <v>242</v>
      </c>
      <c r="H10" s="52" t="s">
        <v>236</v>
      </c>
      <c r="I10" s="52" t="s">
        <v>243</v>
      </c>
      <c r="J10" s="67" t="s">
        <v>244</v>
      </c>
    </row>
    <row r="11" ht="20.25" customHeight="1" spans="1:10">
      <c r="A11" s="65"/>
      <c r="B11" s="23"/>
      <c r="C11" s="23" t="s">
        <v>231</v>
      </c>
      <c r="D11" s="66" t="s">
        <v>245</v>
      </c>
      <c r="E11" s="67" t="s">
        <v>246</v>
      </c>
      <c r="F11" s="52" t="s">
        <v>241</v>
      </c>
      <c r="G11" s="24" t="s">
        <v>242</v>
      </c>
      <c r="H11" s="52" t="s">
        <v>236</v>
      </c>
      <c r="I11" s="52" t="s">
        <v>243</v>
      </c>
      <c r="J11" s="67" t="s">
        <v>247</v>
      </c>
    </row>
    <row r="12" ht="20.25" customHeight="1" spans="1:10">
      <c r="A12" s="65"/>
      <c r="B12" s="23"/>
      <c r="C12" s="23" t="s">
        <v>248</v>
      </c>
      <c r="D12" s="66" t="s">
        <v>249</v>
      </c>
      <c r="E12" s="67" t="s">
        <v>250</v>
      </c>
      <c r="F12" s="52" t="s">
        <v>234</v>
      </c>
      <c r="G12" s="24" t="s">
        <v>251</v>
      </c>
      <c r="H12" s="52" t="s">
        <v>252</v>
      </c>
      <c r="I12" s="52" t="s">
        <v>237</v>
      </c>
      <c r="J12" s="67" t="s">
        <v>250</v>
      </c>
    </row>
    <row r="13" ht="20.25" customHeight="1" spans="1:10">
      <c r="A13" s="65"/>
      <c r="B13" s="23"/>
      <c r="C13" s="23" t="s">
        <v>253</v>
      </c>
      <c r="D13" s="66" t="s">
        <v>254</v>
      </c>
      <c r="E13" s="67" t="s">
        <v>255</v>
      </c>
      <c r="F13" s="52" t="s">
        <v>234</v>
      </c>
      <c r="G13" s="24" t="s">
        <v>256</v>
      </c>
      <c r="H13" s="52" t="s">
        <v>252</v>
      </c>
      <c r="I13" s="52" t="s">
        <v>237</v>
      </c>
      <c r="J13" s="67" t="s">
        <v>257</v>
      </c>
    </row>
    <row r="14" ht="39" customHeight="1" spans="1:10">
      <c r="A14" s="68" t="s">
        <v>201</v>
      </c>
      <c r="B14" s="23" t="s">
        <v>258</v>
      </c>
      <c r="C14" s="23"/>
      <c r="D14" s="23"/>
      <c r="E14" s="23"/>
      <c r="F14" s="23"/>
      <c r="G14" s="23"/>
      <c r="H14" s="23"/>
      <c r="I14" s="23"/>
      <c r="J14" s="23"/>
    </row>
    <row r="15" ht="20.25" customHeight="1" spans="1:10">
      <c r="A15" s="23"/>
      <c r="B15" s="23"/>
      <c r="C15" s="23" t="s">
        <v>231</v>
      </c>
      <c r="D15" s="66" t="s">
        <v>232</v>
      </c>
      <c r="E15" s="67" t="s">
        <v>259</v>
      </c>
      <c r="F15" s="52" t="s">
        <v>241</v>
      </c>
      <c r="G15" s="24" t="s">
        <v>260</v>
      </c>
      <c r="H15" s="52" t="s">
        <v>261</v>
      </c>
      <c r="I15" s="52" t="s">
        <v>237</v>
      </c>
      <c r="J15" s="67" t="s">
        <v>262</v>
      </c>
    </row>
    <row r="16" ht="20.25" customHeight="1" spans="1:10">
      <c r="A16" s="23"/>
      <c r="B16" s="23"/>
      <c r="C16" s="23" t="s">
        <v>231</v>
      </c>
      <c r="D16" s="66" t="s">
        <v>239</v>
      </c>
      <c r="E16" s="67" t="s">
        <v>263</v>
      </c>
      <c r="F16" s="52" t="s">
        <v>241</v>
      </c>
      <c r="G16" s="24" t="s">
        <v>264</v>
      </c>
      <c r="H16" s="52" t="s">
        <v>252</v>
      </c>
      <c r="I16" s="52" t="s">
        <v>243</v>
      </c>
      <c r="J16" s="67" t="s">
        <v>265</v>
      </c>
    </row>
    <row r="17" ht="20.25" customHeight="1" spans="1:10">
      <c r="A17" s="23"/>
      <c r="B17" s="23"/>
      <c r="C17" s="23" t="s">
        <v>231</v>
      </c>
      <c r="D17" s="66" t="s">
        <v>239</v>
      </c>
      <c r="E17" s="67" t="s">
        <v>266</v>
      </c>
      <c r="F17" s="52" t="s">
        <v>267</v>
      </c>
      <c r="G17" s="24" t="s">
        <v>268</v>
      </c>
      <c r="H17" s="52" t="s">
        <v>252</v>
      </c>
      <c r="I17" s="52" t="s">
        <v>243</v>
      </c>
      <c r="J17" s="67" t="s">
        <v>269</v>
      </c>
    </row>
    <row r="18" ht="20.25" customHeight="1" spans="1:10">
      <c r="A18" s="23"/>
      <c r="B18" s="23"/>
      <c r="C18" s="23" t="s">
        <v>248</v>
      </c>
      <c r="D18" s="66" t="s">
        <v>270</v>
      </c>
      <c r="E18" s="67" t="s">
        <v>271</v>
      </c>
      <c r="F18" s="52" t="s">
        <v>234</v>
      </c>
      <c r="G18" s="24" t="s">
        <v>268</v>
      </c>
      <c r="H18" s="52" t="s">
        <v>252</v>
      </c>
      <c r="I18" s="52" t="s">
        <v>243</v>
      </c>
      <c r="J18" s="67" t="s">
        <v>272</v>
      </c>
    </row>
    <row r="19" ht="20.25" customHeight="1" spans="1:10">
      <c r="A19" s="23"/>
      <c r="B19" s="23"/>
      <c r="C19" s="23" t="s">
        <v>253</v>
      </c>
      <c r="D19" s="66" t="s">
        <v>254</v>
      </c>
      <c r="E19" s="67" t="s">
        <v>273</v>
      </c>
      <c r="F19" s="52" t="s">
        <v>241</v>
      </c>
      <c r="G19" s="24" t="s">
        <v>264</v>
      </c>
      <c r="H19" s="52" t="s">
        <v>252</v>
      </c>
      <c r="I19" s="52" t="s">
        <v>243</v>
      </c>
      <c r="J19" s="67" t="s">
        <v>274</v>
      </c>
    </row>
    <row r="20" ht="32" customHeight="1" spans="1:10">
      <c r="A20" s="69" t="s">
        <v>204</v>
      </c>
      <c r="B20" s="23" t="s">
        <v>275</v>
      </c>
      <c r="C20" s="23"/>
      <c r="D20" s="23"/>
      <c r="E20" s="23"/>
      <c r="F20" s="23"/>
      <c r="G20" s="23"/>
      <c r="H20" s="23"/>
      <c r="I20" s="23"/>
      <c r="J20" s="23"/>
    </row>
    <row r="21" ht="20.25" customHeight="1" spans="1:10">
      <c r="A21" s="23"/>
      <c r="B21" s="23"/>
      <c r="C21" s="23" t="s">
        <v>231</v>
      </c>
      <c r="D21" s="66" t="s">
        <v>232</v>
      </c>
      <c r="E21" s="67" t="s">
        <v>276</v>
      </c>
      <c r="F21" s="52" t="s">
        <v>234</v>
      </c>
      <c r="G21" s="24" t="s">
        <v>277</v>
      </c>
      <c r="H21" s="52" t="s">
        <v>252</v>
      </c>
      <c r="I21" s="52" t="s">
        <v>237</v>
      </c>
      <c r="J21" s="67" t="s">
        <v>278</v>
      </c>
    </row>
    <row r="22" ht="20.25" customHeight="1" spans="1:10">
      <c r="A22" s="23"/>
      <c r="B22" s="23"/>
      <c r="C22" s="23" t="s">
        <v>231</v>
      </c>
      <c r="D22" s="66" t="s">
        <v>232</v>
      </c>
      <c r="E22" s="67" t="s">
        <v>279</v>
      </c>
      <c r="F22" s="52" t="s">
        <v>234</v>
      </c>
      <c r="G22" s="24" t="s">
        <v>277</v>
      </c>
      <c r="H22" s="52" t="s">
        <v>252</v>
      </c>
      <c r="I22" s="52" t="s">
        <v>237</v>
      </c>
      <c r="J22" s="67" t="s">
        <v>280</v>
      </c>
    </row>
    <row r="23" ht="20.25" customHeight="1" spans="1:10">
      <c r="A23" s="23"/>
      <c r="B23" s="23"/>
      <c r="C23" s="23" t="s">
        <v>231</v>
      </c>
      <c r="D23" s="66" t="s">
        <v>239</v>
      </c>
      <c r="E23" s="67" t="s">
        <v>281</v>
      </c>
      <c r="F23" s="52" t="s">
        <v>234</v>
      </c>
      <c r="G23" s="24" t="s">
        <v>277</v>
      </c>
      <c r="H23" s="52" t="s">
        <v>252</v>
      </c>
      <c r="I23" s="52" t="s">
        <v>237</v>
      </c>
      <c r="J23" s="67" t="s">
        <v>282</v>
      </c>
    </row>
    <row r="24" ht="20.25" customHeight="1" spans="1:10">
      <c r="A24" s="23"/>
      <c r="B24" s="23"/>
      <c r="C24" s="23" t="s">
        <v>231</v>
      </c>
      <c r="D24" s="66" t="s">
        <v>239</v>
      </c>
      <c r="E24" s="67" t="s">
        <v>283</v>
      </c>
      <c r="F24" s="52" t="s">
        <v>234</v>
      </c>
      <c r="G24" s="24" t="s">
        <v>277</v>
      </c>
      <c r="H24" s="52" t="s">
        <v>252</v>
      </c>
      <c r="I24" s="52" t="s">
        <v>237</v>
      </c>
      <c r="J24" s="67" t="s">
        <v>284</v>
      </c>
    </row>
    <row r="25" ht="20.25" customHeight="1" spans="1:10">
      <c r="A25" s="23"/>
      <c r="B25" s="23"/>
      <c r="C25" s="23" t="s">
        <v>231</v>
      </c>
      <c r="D25" s="66" t="s">
        <v>245</v>
      </c>
      <c r="E25" s="67" t="s">
        <v>285</v>
      </c>
      <c r="F25" s="52" t="s">
        <v>234</v>
      </c>
      <c r="G25" s="24" t="s">
        <v>277</v>
      </c>
      <c r="H25" s="52" t="s">
        <v>252</v>
      </c>
      <c r="I25" s="52" t="s">
        <v>237</v>
      </c>
      <c r="J25" s="67" t="s">
        <v>286</v>
      </c>
    </row>
    <row r="26" ht="20.25" customHeight="1" spans="1:10">
      <c r="A26" s="23"/>
      <c r="B26" s="23"/>
      <c r="C26" s="23" t="s">
        <v>248</v>
      </c>
      <c r="D26" s="66" t="s">
        <v>287</v>
      </c>
      <c r="E26" s="67" t="s">
        <v>288</v>
      </c>
      <c r="F26" s="52" t="s">
        <v>234</v>
      </c>
      <c r="G26" s="24" t="s">
        <v>50</v>
      </c>
      <c r="H26" s="52" t="s">
        <v>252</v>
      </c>
      <c r="I26" s="52" t="s">
        <v>237</v>
      </c>
      <c r="J26" s="67" t="s">
        <v>289</v>
      </c>
    </row>
    <row r="27" ht="20.25" customHeight="1" spans="1:10">
      <c r="A27" s="23"/>
      <c r="B27" s="23"/>
      <c r="C27" s="23" t="s">
        <v>253</v>
      </c>
      <c r="D27" s="66" t="s">
        <v>254</v>
      </c>
      <c r="E27" s="67" t="s">
        <v>290</v>
      </c>
      <c r="F27" s="52" t="s">
        <v>234</v>
      </c>
      <c r="G27" s="24" t="s">
        <v>277</v>
      </c>
      <c r="H27" s="52" t="s">
        <v>252</v>
      </c>
      <c r="I27" s="52" t="s">
        <v>237</v>
      </c>
      <c r="J27" s="67" t="s">
        <v>291</v>
      </c>
    </row>
    <row r="28" ht="81" customHeight="1" spans="1:10">
      <c r="A28" s="69" t="s">
        <v>216</v>
      </c>
      <c r="B28" s="23" t="s">
        <v>292</v>
      </c>
      <c r="C28" s="23"/>
      <c r="D28" s="23"/>
      <c r="E28" s="23"/>
      <c r="F28" s="23"/>
      <c r="G28" s="23"/>
      <c r="H28" s="23"/>
      <c r="I28" s="23"/>
      <c r="J28" s="23"/>
    </row>
    <row r="29" ht="20.25" customHeight="1" spans="1:10">
      <c r="A29" s="23"/>
      <c r="B29" s="23"/>
      <c r="C29" s="23" t="s">
        <v>231</v>
      </c>
      <c r="D29" s="66" t="s">
        <v>232</v>
      </c>
      <c r="E29" s="67" t="s">
        <v>293</v>
      </c>
      <c r="F29" s="52" t="s">
        <v>234</v>
      </c>
      <c r="G29" s="24" t="s">
        <v>294</v>
      </c>
      <c r="H29" s="52" t="s">
        <v>252</v>
      </c>
      <c r="I29" s="52" t="s">
        <v>237</v>
      </c>
      <c r="J29" s="67" t="s">
        <v>295</v>
      </c>
    </row>
    <row r="30" ht="20.25" customHeight="1" spans="1:10">
      <c r="A30" s="23"/>
      <c r="B30" s="23"/>
      <c r="C30" s="23" t="s">
        <v>231</v>
      </c>
      <c r="D30" s="66" t="s">
        <v>232</v>
      </c>
      <c r="E30" s="67" t="s">
        <v>296</v>
      </c>
      <c r="F30" s="52" t="s">
        <v>234</v>
      </c>
      <c r="G30" s="24" t="s">
        <v>297</v>
      </c>
      <c r="H30" s="52" t="s">
        <v>252</v>
      </c>
      <c r="I30" s="52" t="s">
        <v>237</v>
      </c>
      <c r="J30" s="67" t="s">
        <v>298</v>
      </c>
    </row>
    <row r="31" ht="20.25" customHeight="1" spans="1:10">
      <c r="A31" s="23"/>
      <c r="B31" s="23"/>
      <c r="C31" s="23" t="s">
        <v>231</v>
      </c>
      <c r="D31" s="66" t="s">
        <v>239</v>
      </c>
      <c r="E31" s="67" t="s">
        <v>299</v>
      </c>
      <c r="F31" s="52" t="s">
        <v>241</v>
      </c>
      <c r="G31" s="24" t="s">
        <v>264</v>
      </c>
      <c r="H31" s="52" t="s">
        <v>252</v>
      </c>
      <c r="I31" s="52" t="s">
        <v>237</v>
      </c>
      <c r="J31" s="67" t="s">
        <v>300</v>
      </c>
    </row>
    <row r="32" ht="20.25" customHeight="1" spans="1:10">
      <c r="A32" s="23"/>
      <c r="B32" s="23"/>
      <c r="C32" s="23" t="s">
        <v>248</v>
      </c>
      <c r="D32" s="66" t="s">
        <v>249</v>
      </c>
      <c r="E32" s="67" t="s">
        <v>301</v>
      </c>
      <c r="F32" s="52" t="s">
        <v>241</v>
      </c>
      <c r="G32" s="24" t="s">
        <v>302</v>
      </c>
      <c r="H32" s="52"/>
      <c r="I32" s="52" t="s">
        <v>243</v>
      </c>
      <c r="J32" s="67" t="s">
        <v>303</v>
      </c>
    </row>
    <row r="33" ht="20.25" customHeight="1" spans="1:10">
      <c r="A33" s="23"/>
      <c r="B33" s="23"/>
      <c r="C33" s="23" t="s">
        <v>253</v>
      </c>
      <c r="D33" s="66" t="s">
        <v>254</v>
      </c>
      <c r="E33" s="67" t="s">
        <v>304</v>
      </c>
      <c r="F33" s="52" t="s">
        <v>234</v>
      </c>
      <c r="G33" s="24" t="s">
        <v>268</v>
      </c>
      <c r="H33" s="52" t="s">
        <v>252</v>
      </c>
      <c r="I33" s="52" t="s">
        <v>237</v>
      </c>
      <c r="J33" s="67" t="s">
        <v>305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275" right="0.275" top="0.590277777777778" bottom="0.590277777777778" header="0.5" footer="0.5"/>
  <pageSetup paperSize="1" scale="64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36" sqref="B36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55" t="s">
        <v>306</v>
      </c>
    </row>
    <row r="3" ht="37.5" customHeight="1" spans="1:6">
      <c r="A3" s="4" t="s">
        <v>307</v>
      </c>
      <c r="B3" s="4"/>
      <c r="C3" s="4"/>
      <c r="D3" s="4"/>
      <c r="E3" s="4"/>
      <c r="F3" s="4"/>
    </row>
    <row r="4" ht="18.75" customHeight="1" spans="1:6">
      <c r="A4" s="56" t="str">
        <f>"单位名称："&amp;"华宁县总医院"</f>
        <v>单位名称：华宁县总医院</v>
      </c>
      <c r="B4" s="56"/>
      <c r="C4" s="56"/>
      <c r="D4" s="57"/>
      <c r="E4" s="57"/>
      <c r="F4" s="58" t="s">
        <v>29</v>
      </c>
    </row>
    <row r="5" ht="18.75" customHeight="1" spans="1:6">
      <c r="A5" s="13" t="s">
        <v>140</v>
      </c>
      <c r="B5" s="13" t="s">
        <v>59</v>
      </c>
      <c r="C5" s="13" t="s">
        <v>60</v>
      </c>
      <c r="D5" s="59" t="s">
        <v>308</v>
      </c>
      <c r="E5" s="59"/>
      <c r="F5" s="59"/>
    </row>
    <row r="6" ht="18.75" customHeight="1" spans="1:6">
      <c r="A6" s="13" t="s">
        <v>59</v>
      </c>
      <c r="B6" s="13" t="s">
        <v>59</v>
      </c>
      <c r="C6" s="13" t="s">
        <v>60</v>
      </c>
      <c r="D6" s="59" t="s">
        <v>34</v>
      </c>
      <c r="E6" s="59" t="s">
        <v>63</v>
      </c>
      <c r="F6" s="59" t="s">
        <v>64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60" t="s">
        <v>111</v>
      </c>
      <c r="B9" s="60"/>
      <c r="C9" s="60"/>
      <c r="D9" s="61"/>
      <c r="E9" s="61"/>
      <c r="F9" s="61"/>
    </row>
    <row r="10" customHeight="1" spans="1:1">
      <c r="A10" t="s">
        <v>309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scale="8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6"/>
  <sheetViews>
    <sheetView showZeros="0" workbookViewId="0">
      <pane ySplit="1" topLeftCell="A2" activePane="bottomLeft" state="frozen"/>
      <selection/>
      <selection pane="bottomLeft" activeCell="F15" sqref="F15"/>
    </sheetView>
  </sheetViews>
  <sheetFormatPr defaultColWidth="8.85" defaultRowHeight="15" customHeight="1"/>
  <cols>
    <col min="1" max="1" width="32.125" customWidth="1"/>
    <col min="2" max="2" width="47.125" customWidth="1"/>
    <col min="3" max="4" width="7.625" customWidth="1"/>
    <col min="5" max="5" width="4.125" customWidth="1"/>
    <col min="6" max="6" width="18.125" customWidth="1"/>
    <col min="7" max="7" width="11.25" customWidth="1"/>
    <col min="8" max="11" width="8.375" customWidth="1"/>
    <col min="12" max="12" width="11.25" customWidth="1"/>
    <col min="13" max="13" width="7.625" customWidth="1"/>
    <col min="14" max="14" width="14.625" customWidth="1"/>
    <col min="15" max="17" width="8.375" customWidth="1"/>
  </cols>
  <sheetData>
    <row r="1" customHeight="1" spans="1:17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20" t="s">
        <v>310</v>
      </c>
    </row>
    <row r="2" ht="45" customHeight="1" spans="1:17">
      <c r="A2" s="44" t="s">
        <v>311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53"/>
      <c r="O2" s="53"/>
      <c r="P2" s="53"/>
      <c r="Q2" s="53"/>
    </row>
    <row r="3" ht="20.25" customHeight="1" spans="1:17">
      <c r="A3" s="19" t="str">
        <f>"单位名称："&amp;"华宁县总医院"</f>
        <v>单位名称：华宁县总医院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29</v>
      </c>
    </row>
    <row r="4" ht="20.25" customHeight="1" spans="1:17">
      <c r="A4" s="22" t="s">
        <v>312</v>
      </c>
      <c r="B4" s="22" t="s">
        <v>313</v>
      </c>
      <c r="C4" s="22" t="s">
        <v>314</v>
      </c>
      <c r="D4" s="22" t="s">
        <v>315</v>
      </c>
      <c r="E4" s="22" t="s">
        <v>316</v>
      </c>
      <c r="F4" s="22" t="s">
        <v>317</v>
      </c>
      <c r="G4" s="22" t="s">
        <v>147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318</v>
      </c>
      <c r="B5" s="22" t="s">
        <v>313</v>
      </c>
      <c r="C5" s="22" t="s">
        <v>314</v>
      </c>
      <c r="D5" s="22" t="s">
        <v>315</v>
      </c>
      <c r="E5" s="22" t="s">
        <v>316</v>
      </c>
      <c r="F5" s="22" t="s">
        <v>317</v>
      </c>
      <c r="G5" s="22" t="s">
        <v>32</v>
      </c>
      <c r="H5" s="22" t="s">
        <v>35</v>
      </c>
      <c r="I5" s="22" t="s">
        <v>319</v>
      </c>
      <c r="J5" s="22" t="s">
        <v>320</v>
      </c>
      <c r="K5" s="22" t="s">
        <v>38</v>
      </c>
      <c r="L5" s="22" t="s">
        <v>321</v>
      </c>
      <c r="M5" s="22" t="s">
        <v>62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34</v>
      </c>
      <c r="I6" s="22"/>
      <c r="J6" s="22"/>
      <c r="K6" s="22"/>
      <c r="L6" s="22" t="s">
        <v>34</v>
      </c>
      <c r="M6" s="22" t="s">
        <v>41</v>
      </c>
      <c r="N6" s="22" t="s">
        <v>42</v>
      </c>
      <c r="O6" s="54" t="s">
        <v>43</v>
      </c>
      <c r="P6" s="54" t="s">
        <v>44</v>
      </c>
      <c r="Q6" s="54" t="s">
        <v>45</v>
      </c>
    </row>
    <row r="7" ht="20.25" customHeight="1" spans="1:17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  <c r="L7" s="46">
        <v>12</v>
      </c>
      <c r="M7" s="46">
        <v>13</v>
      </c>
      <c r="N7" s="46">
        <v>14</v>
      </c>
      <c r="O7" s="46">
        <v>15</v>
      </c>
      <c r="P7" s="46">
        <v>16</v>
      </c>
      <c r="Q7" s="46">
        <v>17</v>
      </c>
    </row>
    <row r="8" ht="20.25" customHeight="1" spans="1:17">
      <c r="A8" s="50" t="s">
        <v>204</v>
      </c>
      <c r="B8" s="23"/>
      <c r="C8" s="23"/>
      <c r="D8" s="51"/>
      <c r="E8" s="51"/>
      <c r="F8" s="51">
        <v>44852060</v>
      </c>
      <c r="G8" s="51">
        <v>44852060</v>
      </c>
      <c r="H8" s="51"/>
      <c r="I8" s="51"/>
      <c r="J8" s="47"/>
      <c r="K8" s="47"/>
      <c r="L8" s="51">
        <v>44852060</v>
      </c>
      <c r="M8" s="51"/>
      <c r="N8" s="51">
        <v>44852060</v>
      </c>
      <c r="O8" s="51"/>
      <c r="P8" s="51"/>
      <c r="Q8" s="51"/>
    </row>
    <row r="9" ht="20.25" customHeight="1" spans="1:17">
      <c r="A9" s="23"/>
      <c r="B9" s="23" t="s">
        <v>322</v>
      </c>
      <c r="C9" s="23" t="str">
        <f t="shared" ref="C9:C10" si="0">"C"&amp;"  "&amp;"服务"</f>
        <v>C  服务</v>
      </c>
      <c r="D9" s="52" t="s">
        <v>323</v>
      </c>
      <c r="E9" s="24">
        <v>1</v>
      </c>
      <c r="F9" s="51">
        <v>7846600</v>
      </c>
      <c r="G9" s="51">
        <v>7846600</v>
      </c>
      <c r="H9" s="47"/>
      <c r="I9" s="47"/>
      <c r="J9" s="47"/>
      <c r="K9" s="47"/>
      <c r="L9" s="51">
        <v>7846600</v>
      </c>
      <c r="M9" s="51"/>
      <c r="N9" s="51">
        <v>7846600</v>
      </c>
      <c r="O9" s="51"/>
      <c r="P9" s="51"/>
      <c r="Q9" s="51"/>
    </row>
    <row r="10" ht="20.25" customHeight="1" spans="1:17">
      <c r="A10" s="23"/>
      <c r="B10" s="23" t="s">
        <v>324</v>
      </c>
      <c r="C10" s="23" t="str">
        <f t="shared" si="0"/>
        <v>C  服务</v>
      </c>
      <c r="D10" s="52" t="s">
        <v>323</v>
      </c>
      <c r="E10" s="24">
        <v>1</v>
      </c>
      <c r="F10" s="51">
        <v>690000</v>
      </c>
      <c r="G10" s="51">
        <v>690000</v>
      </c>
      <c r="H10" s="47"/>
      <c r="I10" s="47"/>
      <c r="J10" s="47"/>
      <c r="K10" s="47"/>
      <c r="L10" s="51">
        <v>690000</v>
      </c>
      <c r="M10" s="51"/>
      <c r="N10" s="51">
        <v>690000</v>
      </c>
      <c r="O10" s="51"/>
      <c r="P10" s="51"/>
      <c r="Q10" s="51"/>
    </row>
    <row r="11" ht="20.25" customHeight="1" spans="1:17">
      <c r="A11" s="23"/>
      <c r="B11" s="23" t="s">
        <v>325</v>
      </c>
      <c r="C11" s="23" t="str">
        <f t="shared" ref="C11:C14" si="1">"A"&amp;"  "&amp;"货物类"</f>
        <v>A  货物类</v>
      </c>
      <c r="D11" s="52" t="s">
        <v>323</v>
      </c>
      <c r="E11" s="24">
        <v>1</v>
      </c>
      <c r="F11" s="51">
        <v>8000000</v>
      </c>
      <c r="G11" s="51">
        <v>8000000</v>
      </c>
      <c r="H11" s="47"/>
      <c r="I11" s="47"/>
      <c r="J11" s="47"/>
      <c r="K11" s="47"/>
      <c r="L11" s="51">
        <v>8000000</v>
      </c>
      <c r="M11" s="51"/>
      <c r="N11" s="51">
        <v>8000000</v>
      </c>
      <c r="O11" s="51"/>
      <c r="P11" s="51"/>
      <c r="Q11" s="51"/>
    </row>
    <row r="12" ht="20.25" customHeight="1" spans="1:17">
      <c r="A12" s="23"/>
      <c r="B12" s="23" t="s">
        <v>326</v>
      </c>
      <c r="C12" s="23" t="str">
        <f t="shared" si="1"/>
        <v>A  货物类</v>
      </c>
      <c r="D12" s="52" t="s">
        <v>323</v>
      </c>
      <c r="E12" s="24">
        <v>1</v>
      </c>
      <c r="F12" s="51">
        <v>372000</v>
      </c>
      <c r="G12" s="51">
        <v>372000</v>
      </c>
      <c r="H12" s="47"/>
      <c r="I12" s="47"/>
      <c r="J12" s="47"/>
      <c r="K12" s="47"/>
      <c r="L12" s="51">
        <v>372000</v>
      </c>
      <c r="M12" s="51"/>
      <c r="N12" s="51">
        <v>372000</v>
      </c>
      <c r="O12" s="51"/>
      <c r="P12" s="51"/>
      <c r="Q12" s="51"/>
    </row>
    <row r="13" ht="20.25" customHeight="1" spans="1:17">
      <c r="A13" s="23"/>
      <c r="B13" s="23" t="s">
        <v>327</v>
      </c>
      <c r="C13" s="23" t="str">
        <f t="shared" si="1"/>
        <v>A  货物类</v>
      </c>
      <c r="D13" s="52" t="s">
        <v>323</v>
      </c>
      <c r="E13" s="24">
        <v>1</v>
      </c>
      <c r="F13" s="51">
        <v>7849790</v>
      </c>
      <c r="G13" s="51">
        <v>7849790</v>
      </c>
      <c r="H13" s="47"/>
      <c r="I13" s="47"/>
      <c r="J13" s="47"/>
      <c r="K13" s="47"/>
      <c r="L13" s="51">
        <v>7849790</v>
      </c>
      <c r="M13" s="51"/>
      <c r="N13" s="51">
        <v>7849790</v>
      </c>
      <c r="O13" s="51"/>
      <c r="P13" s="51"/>
      <c r="Q13" s="51"/>
    </row>
    <row r="14" ht="20.25" customHeight="1" spans="1:17">
      <c r="A14" s="23"/>
      <c r="B14" s="23" t="s">
        <v>328</v>
      </c>
      <c r="C14" s="23" t="str">
        <f t="shared" si="1"/>
        <v>A  货物类</v>
      </c>
      <c r="D14" s="52" t="s">
        <v>323</v>
      </c>
      <c r="E14" s="24">
        <v>1</v>
      </c>
      <c r="F14" s="51">
        <v>19529480</v>
      </c>
      <c r="G14" s="51">
        <v>19529480</v>
      </c>
      <c r="H14" s="47"/>
      <c r="I14" s="47"/>
      <c r="J14" s="47"/>
      <c r="K14" s="47"/>
      <c r="L14" s="51">
        <v>19529480</v>
      </c>
      <c r="M14" s="51"/>
      <c r="N14" s="51">
        <v>19529480</v>
      </c>
      <c r="O14" s="51"/>
      <c r="P14" s="51"/>
      <c r="Q14" s="51"/>
    </row>
    <row r="15" ht="20.25" customHeight="1" spans="1:17">
      <c r="A15" s="23"/>
      <c r="B15" s="23" t="s">
        <v>329</v>
      </c>
      <c r="C15" s="23" t="str">
        <f>"B"&amp;"  "&amp;"工程"</f>
        <v>B  工程</v>
      </c>
      <c r="D15" s="52" t="s">
        <v>323</v>
      </c>
      <c r="E15" s="24">
        <v>1</v>
      </c>
      <c r="F15" s="51">
        <v>564190</v>
      </c>
      <c r="G15" s="51">
        <v>564190</v>
      </c>
      <c r="H15" s="47"/>
      <c r="I15" s="47"/>
      <c r="J15" s="47"/>
      <c r="K15" s="47"/>
      <c r="L15" s="51">
        <v>564190</v>
      </c>
      <c r="M15" s="51"/>
      <c r="N15" s="51">
        <v>564190</v>
      </c>
      <c r="O15" s="51"/>
      <c r="P15" s="51"/>
      <c r="Q15" s="51"/>
    </row>
    <row r="16" ht="20.25" customHeight="1" spans="1:17">
      <c r="A16" s="24" t="s">
        <v>32</v>
      </c>
      <c r="B16" s="24"/>
      <c r="C16" s="24"/>
      <c r="D16" s="52"/>
      <c r="E16" s="52"/>
      <c r="F16" s="51">
        <v>44852060</v>
      </c>
      <c r="G16" s="51">
        <v>44852060</v>
      </c>
      <c r="H16" s="51"/>
      <c r="I16" s="51"/>
      <c r="J16" s="51"/>
      <c r="K16" s="51"/>
      <c r="L16" s="51">
        <v>44852060</v>
      </c>
      <c r="M16" s="51"/>
      <c r="N16" s="51">
        <v>44852060</v>
      </c>
      <c r="O16" s="51"/>
      <c r="P16" s="51"/>
      <c r="Q16" s="51"/>
    </row>
  </sheetData>
  <mergeCells count="17">
    <mergeCell ref="A1:M1"/>
    <mergeCell ref="A2:Q2"/>
    <mergeCell ref="A3:M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56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35" defaultRowHeight="15" customHeight="1"/>
  <cols>
    <col min="1" max="1" width="7.625" customWidth="1"/>
    <col min="2" max="3" width="14.625" customWidth="1"/>
    <col min="4" max="4" width="4.125" customWidth="1"/>
    <col min="5" max="5" width="11.125" customWidth="1"/>
    <col min="6" max="6" width="9.375" customWidth="1"/>
    <col min="7" max="7" width="18.125" customWidth="1"/>
    <col min="8" max="8" width="14.625" customWidth="1"/>
    <col min="9" max="9" width="4.125" customWidth="1"/>
    <col min="10" max="10" width="7.625" customWidth="1"/>
    <col min="11" max="11" width="14.625" customWidth="1"/>
    <col min="12" max="12" width="11.125" customWidth="1"/>
    <col min="13" max="13" width="14.625" customWidth="1"/>
    <col min="14" max="14" width="7.625" customWidth="1"/>
    <col min="15" max="16384" width="35" customWidth="1"/>
  </cols>
  <sheetData>
    <row r="1" customHeight="1" spans="1:1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 t="s">
        <v>330</v>
      </c>
    </row>
    <row r="2" ht="45" customHeight="1" spans="1:14">
      <c r="A2" s="44" t="s">
        <v>331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ht="20.25" customHeight="1" spans="1:14">
      <c r="A3" s="32" t="str">
        <f>"单位名称："&amp;"华宁县总医院"</f>
        <v>单位名称：华宁县总医院</v>
      </c>
      <c r="B3" s="32"/>
      <c r="C3" s="32"/>
      <c r="D3" s="32"/>
      <c r="E3" s="32"/>
      <c r="F3" s="32"/>
      <c r="G3" s="32"/>
      <c r="H3" s="32"/>
      <c r="I3" s="20"/>
      <c r="J3" s="20"/>
      <c r="K3" s="20"/>
      <c r="L3" s="20"/>
      <c r="M3" s="20"/>
      <c r="N3" s="20" t="s">
        <v>29</v>
      </c>
    </row>
    <row r="4" ht="27.15" customHeight="1" spans="1:14">
      <c r="A4" s="45" t="s">
        <v>312</v>
      </c>
      <c r="B4" s="45" t="s">
        <v>332</v>
      </c>
      <c r="C4" s="45" t="s">
        <v>333</v>
      </c>
      <c r="D4" s="45" t="s">
        <v>147</v>
      </c>
      <c r="E4" s="45"/>
      <c r="F4" s="45"/>
      <c r="G4" s="45"/>
      <c r="H4" s="45"/>
      <c r="I4" s="45"/>
      <c r="J4" s="45"/>
      <c r="K4" s="45"/>
      <c r="L4" s="45"/>
      <c r="M4" s="45"/>
      <c r="N4" s="45"/>
    </row>
    <row r="5" ht="23.4" customHeight="1" spans="1:14">
      <c r="A5" s="45" t="s">
        <v>318</v>
      </c>
      <c r="B5" s="45"/>
      <c r="C5" s="45" t="s">
        <v>334</v>
      </c>
      <c r="D5" s="45" t="s">
        <v>32</v>
      </c>
      <c r="E5" s="45" t="s">
        <v>35</v>
      </c>
      <c r="F5" s="45" t="s">
        <v>319</v>
      </c>
      <c r="G5" s="45" t="s">
        <v>320</v>
      </c>
      <c r="H5" s="45" t="s">
        <v>38</v>
      </c>
      <c r="I5" s="45" t="s">
        <v>321</v>
      </c>
      <c r="J5" s="45"/>
      <c r="K5" s="45"/>
      <c r="L5" s="45"/>
      <c r="M5" s="45"/>
      <c r="N5" s="45"/>
    </row>
    <row r="6" ht="28.65" customHeight="1" spans="1:14">
      <c r="A6" s="45"/>
      <c r="B6" s="45"/>
      <c r="C6" s="45"/>
      <c r="D6" s="45"/>
      <c r="E6" s="45" t="s">
        <v>34</v>
      </c>
      <c r="F6" s="45"/>
      <c r="G6" s="45"/>
      <c r="H6" s="45"/>
      <c r="I6" s="45" t="s">
        <v>34</v>
      </c>
      <c r="J6" s="45" t="s">
        <v>41</v>
      </c>
      <c r="K6" s="45" t="s">
        <v>42</v>
      </c>
      <c r="L6" s="48" t="s">
        <v>43</v>
      </c>
      <c r="M6" s="48" t="s">
        <v>44</v>
      </c>
      <c r="N6" s="48" t="s">
        <v>45</v>
      </c>
    </row>
    <row r="7" ht="20.25" customHeight="1" spans="1:14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  <c r="L7" s="46">
        <v>12</v>
      </c>
      <c r="M7" s="46">
        <v>13</v>
      </c>
      <c r="N7" s="46">
        <v>14</v>
      </c>
    </row>
    <row r="8" ht="20.25" customHeight="1" spans="1:14">
      <c r="A8" s="23"/>
      <c r="B8" s="23"/>
      <c r="C8" s="23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ht="20.25" customHeight="1" spans="1:14">
      <c r="A9" s="23"/>
      <c r="B9" s="23"/>
      <c r="C9" s="23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ht="20.25" customHeight="1" spans="1:14">
      <c r="A10" s="24" t="s">
        <v>32</v>
      </c>
      <c r="B10" s="24"/>
      <c r="C10" s="24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customHeight="1" spans="1:1">
      <c r="A11" t="s">
        <v>335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scale="80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4166666666667" defaultRowHeight="14.25" customHeight="1"/>
  <cols>
    <col min="1" max="1" width="35.25" style="28" customWidth="1"/>
    <col min="2" max="9" width="14.25" style="28" customWidth="1"/>
    <col min="10" max="16384" width="9.14166666666667" style="28"/>
  </cols>
  <sheetData>
    <row r="1" s="28" customFormat="1" customHeight="1" spans="1:9">
      <c r="A1" s="29"/>
      <c r="B1" s="29"/>
      <c r="C1" s="29"/>
      <c r="D1" s="29"/>
      <c r="E1" s="29"/>
      <c r="F1" s="29"/>
      <c r="G1" s="29"/>
      <c r="H1" s="29"/>
      <c r="I1" s="29"/>
    </row>
    <row r="2" s="28" customFormat="1" ht="13.5" customHeight="1" spans="4:9">
      <c r="D2" s="30"/>
      <c r="E2" s="28"/>
      <c r="F2" s="28"/>
      <c r="G2" s="28"/>
      <c r="H2" s="28"/>
      <c r="I2" s="41" t="s">
        <v>336</v>
      </c>
    </row>
    <row r="3" s="28" customFormat="1" ht="27.75" customHeight="1" spans="1:9">
      <c r="A3" s="31" t="s">
        <v>337</v>
      </c>
      <c r="B3" s="31"/>
      <c r="C3" s="31"/>
      <c r="D3" s="31"/>
      <c r="E3" s="31"/>
      <c r="F3" s="31"/>
      <c r="G3" s="31"/>
      <c r="H3" s="31"/>
      <c r="I3" s="31"/>
    </row>
    <row r="4" s="28" customFormat="1" ht="18" customHeight="1" spans="1:9">
      <c r="A4" s="32" t="str">
        <f>"单位名称："&amp;"华宁县总医院"</f>
        <v>单位名称：华宁县总医院</v>
      </c>
      <c r="B4" s="32"/>
      <c r="C4" s="32"/>
      <c r="D4" s="32"/>
      <c r="E4" s="32"/>
      <c r="F4" s="32"/>
      <c r="G4" s="32"/>
      <c r="H4" s="32"/>
      <c r="I4" s="42" t="s">
        <v>29</v>
      </c>
    </row>
    <row r="5" s="28" customFormat="1" ht="19.5" customHeight="1" spans="1:9">
      <c r="A5" s="33" t="s">
        <v>338</v>
      </c>
      <c r="B5" s="33" t="s">
        <v>147</v>
      </c>
      <c r="C5" s="33"/>
      <c r="D5" s="33"/>
      <c r="E5" s="33" t="s">
        <v>339</v>
      </c>
      <c r="F5" s="33"/>
      <c r="G5" s="33"/>
      <c r="H5" s="33"/>
      <c r="I5" s="33"/>
    </row>
    <row r="6" s="28" customFormat="1" ht="40.5" customHeight="1" spans="1:9">
      <c r="A6" s="34"/>
      <c r="B6" s="34" t="s">
        <v>32</v>
      </c>
      <c r="C6" s="35" t="s">
        <v>35</v>
      </c>
      <c r="D6" s="35" t="s">
        <v>319</v>
      </c>
      <c r="E6" s="36" t="s">
        <v>340</v>
      </c>
      <c r="F6" s="36" t="s">
        <v>341</v>
      </c>
      <c r="G6" s="36" t="s">
        <v>342</v>
      </c>
      <c r="H6" s="36" t="s">
        <v>343</v>
      </c>
      <c r="I6" s="43" t="s">
        <v>344</v>
      </c>
    </row>
    <row r="7" s="28" customFormat="1" ht="19.5" customHeight="1" spans="1:9">
      <c r="A7" s="37">
        <v>1</v>
      </c>
      <c r="B7" s="37">
        <v>2</v>
      </c>
      <c r="C7" s="37">
        <v>3</v>
      </c>
      <c r="D7" s="38">
        <v>4</v>
      </c>
      <c r="E7" s="37">
        <v>5</v>
      </c>
      <c r="F7" s="37">
        <v>6</v>
      </c>
      <c r="G7" s="37">
        <v>7</v>
      </c>
      <c r="H7" s="38">
        <v>8</v>
      </c>
      <c r="I7" s="37">
        <v>9</v>
      </c>
    </row>
    <row r="8" s="28" customFormat="1" ht="28.4" customHeight="1" spans="1:9">
      <c r="A8" s="39"/>
      <c r="B8" s="40"/>
      <c r="C8" s="40"/>
      <c r="D8" s="40"/>
      <c r="E8" s="40"/>
      <c r="F8" s="40"/>
      <c r="G8" s="40"/>
      <c r="H8" s="40"/>
      <c r="I8" s="40"/>
    </row>
    <row r="9" s="28" customFormat="1" ht="29.9" customHeight="1" spans="1:9">
      <c r="A9" s="39"/>
      <c r="B9" s="40"/>
      <c r="C9" s="40"/>
      <c r="D9" s="40"/>
      <c r="E9" s="40"/>
      <c r="F9" s="40"/>
      <c r="G9" s="40"/>
      <c r="H9" s="40"/>
      <c r="I9" s="40"/>
    </row>
    <row r="10" customHeight="1" spans="1:1">
      <c r="A10" s="28" t="s">
        <v>345</v>
      </c>
    </row>
  </sheetData>
  <mergeCells count="5">
    <mergeCell ref="A3:I3"/>
    <mergeCell ref="A4:H4"/>
    <mergeCell ref="B5:D5"/>
    <mergeCell ref="E5:I5"/>
    <mergeCell ref="A5:A6"/>
  </mergeCells>
  <printOptions horizontalCentered="1"/>
  <pageMargins left="0.751388888888889" right="0.751388888888889" top="1" bottom="1" header="0.5" footer="0.5"/>
  <pageSetup paperSize="1" scale="82" pageOrder="overThenDown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3" sqref="A3:J3"/>
    </sheetView>
  </sheetViews>
  <sheetFormatPr defaultColWidth="8.85" defaultRowHeight="15" customHeight="1"/>
  <cols>
    <col min="1" max="1" width="46.5" customWidth="1"/>
    <col min="2" max="11" width="11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346</v>
      </c>
    </row>
    <row r="3" ht="52.05" customHeight="1" spans="1:10">
      <c r="A3" s="25" t="s">
        <v>347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"单位名称："&amp;"华宁县总医院"</f>
        <v>单位名称：华宁县总医院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220</v>
      </c>
      <c r="B5" s="22" t="s">
        <v>221</v>
      </c>
      <c r="C5" s="22" t="s">
        <v>222</v>
      </c>
      <c r="D5" s="22" t="s">
        <v>223</v>
      </c>
      <c r="E5" s="22" t="s">
        <v>224</v>
      </c>
      <c r="F5" s="22" t="s">
        <v>225</v>
      </c>
      <c r="G5" s="22" t="s">
        <v>226</v>
      </c>
      <c r="H5" s="22" t="s">
        <v>227</v>
      </c>
      <c r="I5" s="22" t="s">
        <v>228</v>
      </c>
      <c r="J5" s="22" t="s">
        <v>229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s="28" t="s">
        <v>345</v>
      </c>
    </row>
  </sheetData>
  <mergeCells count="2">
    <mergeCell ref="A3:J3"/>
    <mergeCell ref="A4:C4"/>
  </mergeCells>
  <pageMargins left="0.75" right="0.75" top="1" bottom="1" header="0.5" footer="0.5"/>
  <pageSetup paperSize="1" scale="81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E36" sqref="E36"/>
    </sheetView>
  </sheetViews>
  <sheetFormatPr defaultColWidth="28.5" defaultRowHeight="15" customHeight="1" outlineLevelCol="7"/>
  <cols>
    <col min="1" max="8" width="18.125" customWidth="1"/>
    <col min="9" max="16384" width="28.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348</v>
      </c>
    </row>
    <row r="3" ht="41.4" customHeight="1" spans="1:8">
      <c r="A3" s="21" t="s">
        <v>349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"单位名称："&amp;"华宁县总医院"</f>
        <v>单位名称：华宁县总医院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140</v>
      </c>
      <c r="B5" s="22" t="s">
        <v>350</v>
      </c>
      <c r="C5" s="22" t="s">
        <v>351</v>
      </c>
      <c r="D5" s="22" t="s">
        <v>352</v>
      </c>
      <c r="E5" s="22" t="s">
        <v>315</v>
      </c>
      <c r="F5" s="22" t="s">
        <v>353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316</v>
      </c>
      <c r="G6" s="22" t="s">
        <v>354</v>
      </c>
      <c r="H6" s="22" t="s">
        <v>355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356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scale="85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3" sqref="A3:K3"/>
    </sheetView>
  </sheetViews>
  <sheetFormatPr defaultColWidth="8.85" defaultRowHeight="15" customHeight="1"/>
  <cols>
    <col min="1" max="7" width="12.75" customWidth="1"/>
    <col min="8" max="8" width="4.125" customWidth="1"/>
    <col min="9" max="9" width="11.125" customWidth="1"/>
    <col min="10" max="10" width="12.875" customWidth="1"/>
    <col min="11" max="11" width="14.6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357</v>
      </c>
    </row>
    <row r="3" ht="45" customHeight="1" spans="1:11">
      <c r="A3" s="4" t="s">
        <v>358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"单位名称："&amp;"华宁县总医院"</f>
        <v>单位名称：华宁县总医院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191</v>
      </c>
      <c r="B5" s="13" t="s">
        <v>142</v>
      </c>
      <c r="C5" s="13" t="s">
        <v>192</v>
      </c>
      <c r="D5" s="13" t="s">
        <v>143</v>
      </c>
      <c r="E5" s="13" t="s">
        <v>144</v>
      </c>
      <c r="F5" s="13" t="s">
        <v>193</v>
      </c>
      <c r="G5" s="13" t="s">
        <v>146</v>
      </c>
      <c r="H5" s="13" t="s">
        <v>32</v>
      </c>
      <c r="I5" s="13" t="s">
        <v>359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360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751388888888889" right="0.751388888888889" top="1" bottom="1" header="0.5" footer="0.5"/>
  <pageSetup paperSize="1" scale="93" pageOrder="overThenDown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N3" sqref="N3"/>
    </sheetView>
  </sheetViews>
  <sheetFormatPr defaultColWidth="8.85" defaultRowHeight="15" customHeight="1" outlineLevelCol="6"/>
  <cols>
    <col min="1" max="1" width="14.7333333333333" customWidth="1"/>
    <col min="2" max="2" width="16.7416666666667" customWidth="1"/>
    <col min="3" max="3" width="49.6916666666667" customWidth="1"/>
    <col min="4" max="7" width="13.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361</v>
      </c>
    </row>
    <row r="3" ht="45" customHeight="1" spans="1:7">
      <c r="A3" s="4" t="s">
        <v>362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"单位名称："&amp;"华宁县总医院"</f>
        <v>单位名称：华宁县总医院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192</v>
      </c>
      <c r="B5" s="7" t="s">
        <v>191</v>
      </c>
      <c r="C5" s="7" t="s">
        <v>142</v>
      </c>
      <c r="D5" s="7" t="s">
        <v>363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197</v>
      </c>
      <c r="C9" s="10" t="s">
        <v>196</v>
      </c>
      <c r="D9" s="9" t="s">
        <v>364</v>
      </c>
      <c r="E9" s="11">
        <v>770429.36</v>
      </c>
      <c r="F9" s="11"/>
      <c r="G9" s="11"/>
    </row>
    <row r="10" ht="20.25" customHeight="1" spans="1:7">
      <c r="A10" s="9" t="s">
        <v>56</v>
      </c>
      <c r="B10" s="9" t="s">
        <v>202</v>
      </c>
      <c r="C10" s="10" t="s">
        <v>201</v>
      </c>
      <c r="D10" s="9" t="s">
        <v>364</v>
      </c>
      <c r="E10" s="11">
        <v>156300</v>
      </c>
      <c r="F10" s="11"/>
      <c r="G10" s="11"/>
    </row>
    <row r="11" ht="20.25" customHeight="1" spans="1:7">
      <c r="A11" s="9" t="s">
        <v>56</v>
      </c>
      <c r="B11" s="9" t="s">
        <v>197</v>
      </c>
      <c r="C11" s="10" t="s">
        <v>204</v>
      </c>
      <c r="D11" s="9" t="s">
        <v>364</v>
      </c>
      <c r="E11" s="11"/>
      <c r="F11" s="11"/>
      <c r="G11" s="11"/>
    </row>
    <row r="12" ht="20.25" customHeight="1" spans="1:7">
      <c r="A12" s="9" t="s">
        <v>56</v>
      </c>
      <c r="B12" s="9" t="s">
        <v>197</v>
      </c>
      <c r="C12" s="10" t="s">
        <v>216</v>
      </c>
      <c r="D12" s="9" t="s">
        <v>364</v>
      </c>
      <c r="E12" s="11">
        <v>2000000</v>
      </c>
      <c r="F12" s="11"/>
      <c r="G12" s="11"/>
    </row>
    <row r="13" ht="20.25" customHeight="1" spans="1:7">
      <c r="A13" s="12" t="s">
        <v>32</v>
      </c>
      <c r="B13" s="12"/>
      <c r="C13" s="12"/>
      <c r="D13" s="12"/>
      <c r="E13" s="11">
        <v>2926729.36</v>
      </c>
      <c r="F13" s="11"/>
      <c r="G13" s="11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590277777777778" right="0.751388888888889" top="0.786805555555556" bottom="1" header="0.5" footer="0.5"/>
  <pageSetup paperSize="1" scale="94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喵喵酱</cp:lastModifiedBy>
  <dcterms:created xsi:type="dcterms:W3CDTF">2025-02-20T02:43:00Z</dcterms:created>
  <dcterms:modified xsi:type="dcterms:W3CDTF">2025-03-05T08:35:43Z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605048190A7C4DD88AE4CCB3DC934C56_12</vt:lpwstr>
  </property>
  <property fmtid="{D5CDD505-2E9C-101B-9397-08002B2CF9AE}" pid="4" name="KSOReadingLayout">
    <vt:bool>true</vt:bool>
  </property>
</Properties>
</file>