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<sst xmlns="http://schemas.openxmlformats.org/spreadsheetml/2006/main" count="1014" uniqueCount="378">
  <si>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</si>
  <si>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</si>
  <si>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</si>
  <si>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</si>
  <si>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</si>
  <si>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</si>
  <si>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</si>
  <si>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</si>
  <si>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</si>
  <si>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</si>
  <si>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</si>
  <si>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</si>
  <si>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</si>
  <si>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</si>
  <si>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</si>
  <si>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</si>
  <si>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</si>
  <si>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</si>
  <si>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</si>
  <si>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</si>
  <si>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</si>
  <si>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</si>
  <si>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</si>
  <si>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</si>
  <si>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</si>
  <si>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</si>
  <si>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</si>
  <si>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</si>
  <si>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</si>
  <si>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</si>
  <si>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</si>
  <si>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</si>
  <si>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</si>
  <si>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</si>
  <si>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</si>
  <si>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</si>
  <si>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</si>
  <si>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</si>
  <si>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</si>
  <si>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</si>
  <si>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</si>
  <si>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</si>
  <si>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</si>
  <si>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</si>
  <si>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</si>
  <si>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</si>
  <si>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</si>
  <si>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</si>
  <si>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</si>
  <si>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</si>
  <si>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</si>
  <si>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</si>
  <si>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</si>
  <si>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</si>
  <si>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</si>
  <si>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105006</t>
  </si>
  <si>
    <t>华宁县宁阳中学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</si>
  <si>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</si>
  <si>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</si>
  <si>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</si>
  <si>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</si>
  <si>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</si>
  <si>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</si>
  <si>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</si>
  <si>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</si>
  <si>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</si>
  <si>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</si>
  <si>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</si>
  <si>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</si>
  <si>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</si>
  <si>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</si>
  <si>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</si>
  <si>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</si>
  <si>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</si>
  <si>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</si>
  <si>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</si>
  <si>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</si>
  <si>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</si>
  <si>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</si>
  <si>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</si>
  <si>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</si>
  <si>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</si>
  <si>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</si>
  <si>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</si>
  <si>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</si>
  <si>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</si>
  <si>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</si>
  <si>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</si>
  <si>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</si>
  <si>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</si>
  <si>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</si>
  <si>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</si>
  <si>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</si>
  <si>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</si>
  <si>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</si>
  <si>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</si>
  <si>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</si>
  <si>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</si>
  <si>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</si>
  <si>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</si>
  <si>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</si>
  <si>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</si>
  <si>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</si>
  <si>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</si>
  <si>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</si>
  <si>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</si>
  <si>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</si>
  <si>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</si>
  <si>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</si>
  <si>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</si>
  <si>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</si>
  <si>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</si>
  <si>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</si>
  <si>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</si>
  <si>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</si>
  <si>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</si>
  <si>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</si>
  <si>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</si>
  <si>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</si>
  <si>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</si>
  <si>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</si>
  <si>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</si>
  <si>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</si>
  <si>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</si>
  <si>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2025年一般公共预算“三公”经费支出预算表（空表）</t>
  </si>
  <si>
    <t>“三公”经费合计</t>
  </si>
  <si>
    <t>因公出国（境）费</t>
  </si>
  <si>
    <t>公务用车购置及运行费</t>
  </si>
  <si>
    <t>公务接待费</t>
  </si>
  <si>
    <t>公务用车购置费</t>
  </si>
  <si>
    <t>公务用车运行费</t>
  </si>
  <si>
    <t>备注：华宁县宁阳中学2025年无一般公共预算“三公”经费支出预算。</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</si>
  <si>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</si>
  <si>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</si>
  <si>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</si>
  <si>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</si>
  <si>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</si>
  <si>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</si>
  <si>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</si>
  <si>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</si>
  <si>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</si>
  <si>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</si>
  <si>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</si>
  <si>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</si>
  <si>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</si>
  <si>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</si>
  <si>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</si>
  <si>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</si>
  <si>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</si>
  <si>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</si>
  <si>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530424210000000003861</t>
  </si>
  <si>
    <t>事业人员支出工资</t>
  </si>
  <si>
    <t>30101</t>
  </si>
  <si>
    <t>基本工资</t>
  </si>
  <si>
    <t>30102</t>
  </si>
  <si>
    <t>津贴补贴</t>
  </si>
  <si>
    <t>30107</t>
  </si>
  <si>
    <t>绩效工资</t>
  </si>
  <si>
    <t>530424210000000003862</t>
  </si>
  <si>
    <t>社会保障缴费</t>
  </si>
  <si>
    <t>30112</t>
  </si>
  <si>
    <t>其他社会保障缴费</t>
  </si>
  <si>
    <t>30108</t>
  </si>
  <si>
    <t>机关事业单位基本养老保险缴费</t>
  </si>
  <si>
    <t>30110</t>
  </si>
  <si>
    <t>职工基本医疗保险缴费</t>
  </si>
  <si>
    <t>30111</t>
  </si>
  <si>
    <t>公务员医疗补助缴费</t>
  </si>
  <si>
    <t>530424210000000003863</t>
  </si>
  <si>
    <t>30113</t>
  </si>
  <si>
    <t>530424210000000003864</t>
  </si>
  <si>
    <t>对个人和家庭的补助</t>
  </si>
  <si>
    <t>30302</t>
  </si>
  <si>
    <t>退休费</t>
  </si>
  <si>
    <t>530424210000000003867</t>
  </si>
  <si>
    <t>工会经费</t>
  </si>
  <si>
    <t>30228</t>
  </si>
  <si>
    <t>530424221100000300352</t>
  </si>
  <si>
    <t>福利费</t>
  </si>
  <si>
    <t>30229</t>
  </si>
  <si>
    <t>530424231100001485028</t>
  </si>
  <si>
    <t>事业人员奖励性绩效工资（省级政策）</t>
  </si>
  <si>
    <t>530424231100001485048</t>
  </si>
  <si>
    <t>培训费</t>
  </si>
  <si>
    <t>30216</t>
  </si>
  <si>
    <t>530424241100002273480</t>
  </si>
  <si>
    <t>临聘人员工资</t>
  </si>
  <si>
    <t>30199</t>
  </si>
  <si>
    <t>其他工资福利支出</t>
  </si>
  <si>
    <t>预算05-1表</t>
  </si>
  <si>
    <t>2025年部门项目支出预算表</t>
  </si>
  <si>
    <t>项目分类</t>
  </si>
  <si>
    <t>项目单位</t>
  </si>
  <si>
    <t>经济科目编码</t>
  </si>
  <si>
    <t>本年拨款</t>
  </si>
  <si>
    <t>其中：本次下达</t>
  </si>
  <si>
    <t>华宁县第三中学2025年课后服务收费项目专项资金</t>
  </si>
  <si>
    <t>312 民生类</t>
  </si>
  <si>
    <t>530424251100003677895</t>
  </si>
  <si>
    <t>30201</t>
  </si>
  <si>
    <t>办公费</t>
  </si>
  <si>
    <t>30226</t>
  </si>
  <si>
    <t>劳务费</t>
  </si>
  <si>
    <t>30240</t>
  </si>
  <si>
    <t>税金及附加费用</t>
  </si>
  <si>
    <t>华宁县第三中学2025年农村义务教育学生营养改善计划专项资金</t>
  </si>
  <si>
    <t>530424251100003685899</t>
  </si>
  <si>
    <t>30308</t>
  </si>
  <si>
    <t>助学金</t>
  </si>
  <si>
    <t>华宁县第三中学公用经费用专项资金</t>
  </si>
  <si>
    <t>530424251100003688224</t>
  </si>
  <si>
    <t>华宁县第三中学困难学生生活资金</t>
  </si>
  <si>
    <t>530424251100003688203</t>
  </si>
  <si>
    <t>30305</t>
  </si>
  <si>
    <t>生活补助</t>
  </si>
  <si>
    <t>华三中2025年遗属补助资金</t>
  </si>
  <si>
    <t>530424251100003677043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</si>
  <si>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</si>
  <si>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</si>
  <si>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</si>
  <si>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</si>
  <si>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</si>
  <si>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</si>
  <si>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</si>
  <si>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</si>
  <si>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</si>
  <si>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</si>
  <si>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</si>
  <si>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</si>
  <si>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巩固城乡义务教育经费保障机制，对农村义务教育学生提供生活补助，改善农村义务教育学生生活情况。						
</t>
  </si>
  <si>
    <t>产出指标</t>
  </si>
  <si>
    <t>数量指标</t>
  </si>
  <si>
    <t>获补对象数</t>
  </si>
  <si>
    <t>&gt;=</t>
  </si>
  <si>
    <t>400</t>
  </si>
  <si>
    <t>人(人次、家)</t>
  </si>
  <si>
    <t>定量指标</t>
  </si>
  <si>
    <t>反映获补助人员、企业的数量情况，也适用补贴、资助等形式的补助。</t>
  </si>
  <si>
    <t>工</t>
  </si>
  <si>
    <t>40</t>
  </si>
  <si>
    <t>人</t>
  </si>
  <si>
    <t>质量指标</t>
  </si>
  <si>
    <t>获补对象准确率</t>
  </si>
  <si>
    <t>95</t>
  </si>
  <si>
    <t>%</t>
  </si>
  <si>
    <t>反映获补助对象认定的准确性情况。
获补对象准确率=抽检符合标准的补助对象数/抽检实际补助对象数*100%</t>
  </si>
  <si>
    <t>成本指标</t>
  </si>
  <si>
    <t>经济成本指标</t>
  </si>
  <si>
    <t>=</t>
  </si>
  <si>
    <t>1500</t>
  </si>
  <si>
    <t>元/人</t>
  </si>
  <si>
    <t xml:space="preserve">反映寄宿制学生每人的标准
</t>
  </si>
  <si>
    <t>效益指标</t>
  </si>
  <si>
    <t>社会效益</t>
  </si>
  <si>
    <t>政策知晓率</t>
  </si>
  <si>
    <t>反映补助政策的宣传效果情况。
政策知晓率=调查中补助政策知晓人数/调查总人数*100%</t>
  </si>
  <si>
    <t>满意度指标</t>
  </si>
  <si>
    <t>服务对象满意度</t>
  </si>
  <si>
    <t>救助对象满意度</t>
  </si>
  <si>
    <t>反映获救助对象的满意程度。
救助对象满意度=调查中满意和较满意的获救助人员数/调查总人数*100%</t>
  </si>
  <si>
    <t>职工因工伤失去生命，政府特下达该指标，以便为职工的妻子提供一定的生活补助。</t>
  </si>
  <si>
    <t>遗属补家属人数</t>
  </si>
  <si>
    <t>1.0</t>
  </si>
  <si>
    <t>100</t>
  </si>
  <si>
    <t>反映获补助对象认定的准确性情况。</t>
  </si>
  <si>
    <t>时效指标</t>
  </si>
  <si>
    <t>发放及时率</t>
  </si>
  <si>
    <t>98</t>
  </si>
  <si>
    <t>反映发放单位及时发放补助资金的情况。</t>
  </si>
  <si>
    <t>956</t>
  </si>
  <si>
    <t>元/人*月</t>
  </si>
  <si>
    <t>反映每个月遗属补的金额</t>
  </si>
  <si>
    <t>受益对象满意度</t>
  </si>
  <si>
    <t>反映获补助受益对象的满意程度。</t>
  </si>
  <si>
    <t>落实立德树人根本任务,促进学生全面成长成才。课程囊括艺术素质类、科技素质类、人文素质 类,课程内容力求丰富多彩,提升学生综合素养,德智体美劳全面发展, 服务社会,做好基础教育事业,满足学生和家长的需要。</t>
  </si>
  <si>
    <t>学生每天参加课后服务时长</t>
  </si>
  <si>
    <t>小时</t>
  </si>
  <si>
    <t>课后服务时长</t>
  </si>
  <si>
    <t>参与课后服务学生</t>
  </si>
  <si>
    <t>1360</t>
  </si>
  <si>
    <t>参与课后服务学生数</t>
  </si>
  <si>
    <t>112</t>
  </si>
  <si>
    <t>反映获补助人员、企业的数量情况, 也适用补贴、资助等形式的补助。</t>
  </si>
  <si>
    <t>家庭经济困难学生覆盖率</t>
  </si>
  <si>
    <t>义务教育家庭经济困难学生"应享尽享"</t>
  </si>
  <si>
    <t>教育教学质量</t>
  </si>
  <si>
    <t>明显提升</t>
  </si>
  <si>
    <t>定性指标</t>
  </si>
  <si>
    <t>课程数量</t>
  </si>
  <si>
    <t>类</t>
  </si>
  <si>
    <t>课程力求丰富多彩,种类齐全</t>
  </si>
  <si>
    <t>课后服务信息化管理</t>
  </si>
  <si>
    <t>课后服务实现信息化管理程度</t>
  </si>
  <si>
    <t>建立保障机制</t>
  </si>
  <si>
    <t>基本建立</t>
  </si>
  <si>
    <t>课后服保障措施、制度、方案等基本健全</t>
  </si>
  <si>
    <t>可持续影响</t>
  </si>
  <si>
    <t>教育服务年度</t>
  </si>
  <si>
    <t>年</t>
  </si>
  <si>
    <t>师生满意度</t>
  </si>
  <si>
    <t>85</t>
  </si>
  <si>
    <t>师生对课后服务满意程度</t>
  </si>
  <si>
    <t>家长满意度</t>
  </si>
  <si>
    <t>家长对课后服务满 意程度</t>
  </si>
  <si>
    <t xml:space="preserve">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						
</t>
  </si>
  <si>
    <t>反映在校学生人数</t>
  </si>
  <si>
    <t>寄宿制学生人数</t>
  </si>
  <si>
    <t>反映寄宿制学生人数</t>
  </si>
  <si>
    <t>送教上门和随班就读学生人数</t>
  </si>
  <si>
    <t>反映送教上门和随班就读学生人数</t>
  </si>
  <si>
    <t>反映教师培训费占学校年度公用经费的比例</t>
  </si>
  <si>
    <t>反映补助资金当年到位率</t>
  </si>
  <si>
    <t>反映政策知晓率</t>
  </si>
  <si>
    <t>以2024年年报数据为依据，下达2025年农村义务教育学生营养改善计划资金。标准按照每生每天5元。全年1000元的标准执行，确保华宁县第三中学营养改善计划地方试点农村学生全部纳入政策实施范围，进一步改华宁县第三中学农村义务教育学生营养状况，逐步提高农村学生健康水平。</t>
  </si>
  <si>
    <t>营养改善计划资助人数</t>
  </si>
  <si>
    <t>1021</t>
  </si>
  <si>
    <t>反映营养改善计划资助人数</t>
  </si>
  <si>
    <t>资助资金及时发放率</t>
  </si>
  <si>
    <t>反映资助资金及时发放率</t>
  </si>
  <si>
    <t>农村户籍学生全程全部接受资助的比</t>
  </si>
  <si>
    <t>反映农村户籍学生全程全部接受资助的比例</t>
  </si>
  <si>
    <t>20</t>
  </si>
  <si>
    <t>反映受助学生体质改善提高率</t>
  </si>
  <si>
    <t>受助学生满意度</t>
  </si>
  <si>
    <t>反映受助学生满意度</t>
  </si>
  <si>
    <t>预算06表</t>
  </si>
  <si>
    <t>2025年部门政府性基金预算支出预算表（空表）</t>
  </si>
  <si>
    <t>政府性基金预算支出</t>
  </si>
  <si>
    <t>备注：华宁县宁阳中学2025年无政府性基金预算。</t>
  </si>
  <si>
    <t>预算07表</t>
  </si>
  <si>
    <t>2025年部门政府采购预算表（空表）</t>
  </si>
  <si>
    <t>预算项目</t>
  </si>
  <si>
    <t>采购项目</t>
  </si>
  <si>
    <t>采购品目</t>
  </si>
  <si>
    <t>计量单位</t>
  </si>
  <si>
    <t>数量</t>
  </si>
  <si>
    <t>面向中小企业预留资金</t>
  </si>
  <si>
    <t>单位名称（项目名称）</t>
  </si>
  <si>
    <t>政府性基金</t>
  </si>
  <si>
    <t>国有资本经营预算资金</t>
  </si>
  <si>
    <t>单位自筹</t>
  </si>
  <si>
    <t>备注：华宁县宁阳中学2025年无政府采购预算。</t>
  </si>
  <si>
    <t>预算08表</t>
  </si>
  <si>
    <t>2025年部门政府购买服务预算表（空表）</t>
  </si>
  <si>
    <t>政府购买服务项目</t>
  </si>
  <si>
    <t>政府购买服务目录</t>
  </si>
  <si>
    <t>政府购买服务指导性目录代码</t>
  </si>
  <si>
    <t>备注：华宁县宁阳中学2025年无政府购买服务预算。</t>
  </si>
  <si>
    <t>预算09-1表</t>
  </si>
  <si>
    <t>2025年对下转移支付预算表（空表）</t>
  </si>
  <si>
    <t>单位名称（项目）</t>
  </si>
  <si>
    <t>地区</t>
  </si>
  <si>
    <t>宁州街道</t>
  </si>
  <si>
    <t>青龙镇</t>
  </si>
  <si>
    <t>盘溪镇</t>
  </si>
  <si>
    <t>华溪镇</t>
  </si>
  <si>
    <t>通红甸乡</t>
  </si>
  <si>
    <t>备注：华宁县宁阳中学2025年无对下转移支付预算。</t>
  </si>
  <si>
    <t>预算09-2表</t>
  </si>
  <si>
    <t>2025年对下转移支付绩效目标表（空表）</t>
  </si>
  <si>
    <t>备注：华宁县宁阳中学2025年无对下转移支付绩效目标。</t>
  </si>
  <si>
    <t>预算10表</t>
  </si>
  <si>
    <t>2025年新增资产配置表（空表）</t>
  </si>
  <si>
    <t>资产类别</t>
  </si>
  <si>
    <t>资产分类代码.名称</t>
  </si>
  <si>
    <t>资产名称</t>
  </si>
  <si>
    <t>财政部门批复数（元）</t>
  </si>
  <si>
    <t>单价</t>
  </si>
  <si>
    <t>金额</t>
  </si>
  <si>
    <t>备注：华宁县宁阳中学2025年无新增资产配置。</t>
  </si>
  <si>
    <t>预算11表</t>
  </si>
  <si>
    <t>2025年上级补助项目支出预算表（空表）</t>
  </si>
  <si>
    <t>上级补助</t>
  </si>
  <si>
    <t>备注：华宁县宁阳中学2025年无上级补助项目支出预算。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</si>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</sst>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
    </font>
    <font>
      <sz val="11"/>
      <name val="宋体"/>
      <charset val="1"/>
    </font>
    <font>
      <b/>
      <sz val="9"/>
      <name val="宋体"/>
      <charset val="134"/>
    </font>
    <font>
      <sz val="27"/>
      <name val="Times New Roman"/>
      <charset val="134"/>
    </font>
    <font>
      <sz val="12"/>
      <name val="宋体"/>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38" fillId="0" borderId="0">
      <alignment vertical="top"/>
      <protection locked="0"/>
    </xf>
  </cellStyleXfs>
  <cellXfs count="81">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1" fillId="0" borderId="2" xfId="57" applyFont="1" applyFill="1" applyBorder="1" applyAlignment="1" applyProtection="1">
      <alignment horizontal="left"/>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0" fontId="1" fillId="0" borderId="0" xfId="57" applyFont="1" applyFill="1" applyBorder="1" applyAlignment="1" applyProtection="1">
      <alignment vertical="center"/>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1" fillId="0" borderId="0" xfId="57" applyFont="1" applyFill="1" applyBorder="1" applyAlignment="1" applyProtection="1"/>
    <xf numFmtId="49" fontId="6" fillId="0" borderId="1" xfId="0" applyNumberFormat="1" applyFont="1" applyBorder="1" applyAlignment="1">
      <alignment horizontal="center" vertical="center" wrapText="1"/>
    </xf>
    <xf numFmtId="0" fontId="10" fillId="0" borderId="3" xfId="57" applyFont="1" applyFill="1" applyBorder="1" applyAlignment="1" applyProtection="1">
      <alignment horizontal="center" vertical="center"/>
    </xf>
    <xf numFmtId="0" fontId="11" fillId="0" borderId="3" xfId="57" applyFont="1" applyFill="1" applyBorder="1" applyAlignment="1" applyProtection="1">
      <alignment horizontal="center" vertical="center" wrapText="1"/>
      <protection locked="0"/>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14" fillId="0" borderId="0" xfId="57" applyFont="1" applyFill="1" applyBorder="1" applyAlignment="1" applyProtection="1">
      <alignment horizontal="center" wrapText="1"/>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3" fillId="0" borderId="0" xfId="0" applyFont="1" applyAlignment="1">
      <alignment horizontal="center" vertical="center"/>
    </xf>
    <xf numFmtId="0" fontId="7"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6" fillId="0" borderId="0" xfId="0" applyFont="1" applyAlignment="1">
      <alignment horizontal="center" vertical="center"/>
    </xf>
    <xf numFmtId="0" fontId="2" fillId="0" borderId="5" xfId="0" applyFont="1" applyBorder="1" applyAlignment="1">
      <alignment horizontal="left" vertical="center"/>
    </xf>
    <xf numFmtId="0" fontId="12" fillId="0" borderId="5"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4" xfId="0" applyFont="1" applyBorder="1" applyAlignment="1">
      <alignment horizontal="center" vertical="center"/>
    </xf>
    <xf numFmtId="0" fontId="17" fillId="0" borderId="6" xfId="0" applyFont="1" applyBorder="1" applyAlignment="1">
      <alignment horizontal="center" vertical="center" wrapText="1"/>
    </xf>
    <xf numFmtId="0" fontId="6" fillId="0" borderId="7" xfId="0" applyFont="1" applyBorder="1" applyAlignment="1">
      <alignment horizontal="center" vertical="center"/>
    </xf>
    <xf numFmtId="0" fontId="17" fillId="0" borderId="7" xfId="0" applyFont="1" applyBorder="1" applyAlignment="1">
      <alignment horizontal="center" vertical="center"/>
    </xf>
    <xf numFmtId="0" fontId="12" fillId="0" borderId="5"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7" sqref="B7"/>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"单位名称："&amp;"华宁县宁阳中学"</f>
        <v>单位名称：华宁县宁阳中学</v>
      </c>
      <c r="B3" s="4"/>
      <c r="C3" s="68"/>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22696640.36</v>
      </c>
      <c r="C7" s="14" t="str">
        <f>"一"&amp;"、"&amp;"教育支出"</f>
        <v>一、教育支出</v>
      </c>
      <c r="D7" s="16">
        <v>16918194.29</v>
      </c>
    </row>
    <row r="8" ht="22.5" customHeight="1" spans="1:4">
      <c r="A8" s="14" t="s">
        <v>9</v>
      </c>
      <c r="B8" s="16"/>
      <c r="C8" s="14" t="str">
        <f>"二"&amp;"、"&amp;"社会保障和就业支出"</f>
        <v>二、社会保障和就业支出</v>
      </c>
      <c r="D8" s="16">
        <v>2855911.2</v>
      </c>
    </row>
    <row r="9" ht="22.5" customHeight="1" spans="1:4">
      <c r="A9" s="14" t="s">
        <v>10</v>
      </c>
      <c r="B9" s="16"/>
      <c r="C9" s="14" t="str">
        <f>"三"&amp;"、"&amp;"卫生健康支出"</f>
        <v>三、卫生健康支出</v>
      </c>
      <c r="D9" s="16">
        <v>1970566.87</v>
      </c>
    </row>
    <row r="10" ht="22.5" customHeight="1" spans="1:4">
      <c r="A10" s="14" t="s">
        <v>11</v>
      </c>
      <c r="B10" s="16"/>
      <c r="C10" s="14" t="str">
        <f>"四"&amp;"、"&amp;"住房保障支出"</f>
        <v>四、住房保障支出</v>
      </c>
      <c r="D10" s="16">
        <v>1771968</v>
      </c>
    </row>
    <row r="11" ht="22.5" customHeight="1" spans="1:4">
      <c r="A11" s="14" t="s">
        <v>12</v>
      </c>
      <c r="B11" s="16">
        <v>820000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9" t="s">
        <v>16</v>
      </c>
      <c r="B15" s="16"/>
      <c r="C15" s="72"/>
      <c r="D15" s="16"/>
    </row>
    <row r="16" ht="22.5" customHeight="1" spans="1:4">
      <c r="A16" s="69" t="s">
        <v>17</v>
      </c>
      <c r="B16" s="16">
        <v>820000</v>
      </c>
      <c r="C16" s="72"/>
      <c r="D16" s="16"/>
    </row>
    <row r="17" ht="22.5" customHeight="1" spans="1:4">
      <c r="A17" s="69"/>
      <c r="B17" s="16"/>
      <c r="C17" s="72"/>
      <c r="D17" s="16"/>
    </row>
    <row r="18" ht="22.5" customHeight="1" spans="1:4">
      <c r="A18" s="70" t="s">
        <v>18</v>
      </c>
      <c r="B18" s="71">
        <v>23516640.36</v>
      </c>
      <c r="C18" s="72" t="s">
        <v>19</v>
      </c>
      <c r="D18" s="71">
        <v>23516640.36</v>
      </c>
    </row>
    <row r="19" ht="22.5" customHeight="1" spans="1:4">
      <c r="A19" s="79" t="s">
        <v>20</v>
      </c>
      <c r="B19" s="16"/>
      <c r="C19" s="80" t="s">
        <v>21</v>
      </c>
      <c r="D19" s="50"/>
    </row>
    <row r="20" ht="22.5" customHeight="1" spans="1:4">
      <c r="A20" s="69" t="s">
        <v>22</v>
      </c>
      <c r="B20" s="71"/>
      <c r="C20" s="69" t="s">
        <v>22</v>
      </c>
      <c r="D20" s="71"/>
    </row>
    <row r="21" ht="22.5" customHeight="1" spans="1:4">
      <c r="A21" s="69" t="s">
        <v>23</v>
      </c>
      <c r="B21" s="71"/>
      <c r="C21" s="69" t="s">
        <v>24</v>
      </c>
      <c r="D21" s="71"/>
    </row>
    <row r="22" ht="22.5" customHeight="1" spans="1:4">
      <c r="A22" s="70" t="s">
        <v>25</v>
      </c>
      <c r="B22" s="71">
        <v>23516640.36</v>
      </c>
      <c r="C22" s="72" t="s">
        <v>26</v>
      </c>
      <c r="D22" s="71">
        <v>23516640.36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4" t="s">
        <v>325</v>
      </c>
    </row>
    <row r="2" ht="37.5" customHeight="1" spans="1:6">
      <c r="A2" s="3" t="s">
        <v>326</v>
      </c>
      <c r="B2" s="3"/>
      <c r="C2" s="3"/>
      <c r="D2" s="3"/>
      <c r="E2" s="3"/>
      <c r="F2" s="3"/>
    </row>
    <row r="3" ht="18.75" customHeight="1" spans="1:6">
      <c r="A3" s="45" t="str">
        <f>"单位名称："&amp;"华宁县宁阳中学"</f>
        <v>单位名称：华宁县宁阳中学</v>
      </c>
      <c r="B3" s="45"/>
      <c r="C3" s="45"/>
      <c r="D3" s="46"/>
      <c r="E3" s="46"/>
      <c r="F3" s="47" t="s">
        <v>29</v>
      </c>
    </row>
    <row r="4" ht="18.75" customHeight="1" spans="1:6">
      <c r="A4" s="12" t="s">
        <v>134</v>
      </c>
      <c r="B4" s="12" t="s">
        <v>59</v>
      </c>
      <c r="C4" s="12" t="s">
        <v>60</v>
      </c>
      <c r="D4" s="48" t="s">
        <v>327</v>
      </c>
      <c r="E4" s="48"/>
      <c r="F4" s="48"/>
    </row>
    <row r="5" ht="18.75" customHeight="1" spans="1:6">
      <c r="A5" s="12" t="s">
        <v>59</v>
      </c>
      <c r="B5" s="12" t="s">
        <v>59</v>
      </c>
      <c r="C5" s="12" t="s">
        <v>60</v>
      </c>
      <c r="D5" s="48" t="s">
        <v>34</v>
      </c>
      <c r="E5" s="48" t="s">
        <v>63</v>
      </c>
      <c r="F5" s="48"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9" t="s">
        <v>105</v>
      </c>
      <c r="B8" s="49"/>
      <c r="C8" s="49"/>
      <c r="D8" s="50"/>
      <c r="E8" s="50"/>
      <c r="F8" s="50"/>
    </row>
    <row r="9" customHeight="1" spans="1:2">
      <c r="A9" s="25" t="s">
        <v>328</v>
      </c>
      <c r="B9" s="51"/>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A11" sqref="A1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8"/>
      <c r="B1" s="38"/>
      <c r="C1" s="38"/>
      <c r="D1" s="38"/>
      <c r="E1" s="38"/>
      <c r="F1" s="38"/>
      <c r="G1" s="38"/>
      <c r="H1" s="38"/>
      <c r="I1" s="38"/>
      <c r="J1" s="38"/>
      <c r="K1" s="38"/>
      <c r="L1" s="38"/>
      <c r="M1" s="38"/>
      <c r="N1" s="38"/>
      <c r="O1" s="38"/>
      <c r="P1" s="38"/>
      <c r="Q1" s="20" t="s">
        <v>329</v>
      </c>
    </row>
    <row r="2" ht="45" customHeight="1" spans="1:17">
      <c r="A2" s="33" t="s">
        <v>330</v>
      </c>
      <c r="B2" s="33"/>
      <c r="C2" s="33"/>
      <c r="D2" s="33"/>
      <c r="E2" s="33"/>
      <c r="F2" s="33"/>
      <c r="G2" s="33"/>
      <c r="H2" s="33"/>
      <c r="I2" s="33"/>
      <c r="J2" s="33"/>
      <c r="K2" s="33"/>
      <c r="L2" s="33"/>
      <c r="M2" s="33"/>
      <c r="N2" s="42"/>
      <c r="O2" s="42"/>
      <c r="P2" s="42"/>
      <c r="Q2" s="42"/>
    </row>
    <row r="3" ht="20.25" customHeight="1" spans="1:17">
      <c r="A3" s="19" t="str">
        <f>"单位名称："&amp;"华宁县宁阳中学"</f>
        <v>单位名称：华宁县宁阳中学</v>
      </c>
      <c r="B3" s="19"/>
      <c r="C3" s="19"/>
      <c r="D3" s="19"/>
      <c r="E3" s="19"/>
      <c r="F3" s="19"/>
      <c r="G3" s="19"/>
      <c r="H3" s="19"/>
      <c r="I3" s="19"/>
      <c r="J3" s="19"/>
      <c r="K3" s="19"/>
      <c r="L3" s="19"/>
      <c r="M3" s="19"/>
      <c r="N3" s="19"/>
      <c r="O3" s="19"/>
      <c r="P3" s="19"/>
      <c r="Q3" s="20" t="s">
        <v>29</v>
      </c>
    </row>
    <row r="4" ht="20.25" customHeight="1" spans="1:17">
      <c r="A4" s="22" t="s">
        <v>331</v>
      </c>
      <c r="B4" s="22" t="s">
        <v>332</v>
      </c>
      <c r="C4" s="22" t="s">
        <v>333</v>
      </c>
      <c r="D4" s="22" t="s">
        <v>334</v>
      </c>
      <c r="E4" s="22" t="s">
        <v>335</v>
      </c>
      <c r="F4" s="22" t="s">
        <v>336</v>
      </c>
      <c r="G4" s="22" t="s">
        <v>141</v>
      </c>
      <c r="H4" s="22"/>
      <c r="I4" s="22"/>
      <c r="J4" s="22"/>
      <c r="K4" s="22"/>
      <c r="L4" s="22"/>
      <c r="M4" s="22"/>
      <c r="N4" s="22"/>
      <c r="O4" s="22"/>
      <c r="P4" s="22"/>
      <c r="Q4" s="22"/>
    </row>
    <row r="5" ht="20.25" customHeight="1" spans="1:17">
      <c r="A5" s="22" t="s">
        <v>337</v>
      </c>
      <c r="B5" s="22" t="s">
        <v>332</v>
      </c>
      <c r="C5" s="22" t="s">
        <v>333</v>
      </c>
      <c r="D5" s="22" t="s">
        <v>334</v>
      </c>
      <c r="E5" s="22" t="s">
        <v>335</v>
      </c>
      <c r="F5" s="22" t="s">
        <v>336</v>
      </c>
      <c r="G5" s="22" t="s">
        <v>32</v>
      </c>
      <c r="H5" s="22" t="s">
        <v>35</v>
      </c>
      <c r="I5" s="22" t="s">
        <v>338</v>
      </c>
      <c r="J5" s="22" t="s">
        <v>339</v>
      </c>
      <c r="K5" s="22" t="s">
        <v>38</v>
      </c>
      <c r="L5" s="22" t="s">
        <v>340</v>
      </c>
      <c r="M5" s="22" t="s">
        <v>62</v>
      </c>
      <c r="N5" s="22"/>
      <c r="O5" s="22"/>
      <c r="P5" s="22"/>
      <c r="Q5" s="22"/>
    </row>
    <row r="6" ht="32.4" customHeight="1" spans="1:17">
      <c r="A6" s="22"/>
      <c r="B6" s="22"/>
      <c r="C6" s="22"/>
      <c r="D6" s="22"/>
      <c r="E6" s="22"/>
      <c r="F6" s="22"/>
      <c r="G6" s="22"/>
      <c r="H6" s="22" t="s">
        <v>34</v>
      </c>
      <c r="I6" s="22"/>
      <c r="J6" s="22"/>
      <c r="K6" s="22"/>
      <c r="L6" s="22" t="s">
        <v>34</v>
      </c>
      <c r="M6" s="22" t="s">
        <v>41</v>
      </c>
      <c r="N6" s="22" t="s">
        <v>42</v>
      </c>
      <c r="O6" s="43" t="s">
        <v>43</v>
      </c>
      <c r="P6" s="43" t="s">
        <v>44</v>
      </c>
      <c r="Q6" s="43" t="s">
        <v>45</v>
      </c>
    </row>
    <row r="7" ht="20.25" customHeight="1" spans="1:17">
      <c r="A7" s="35">
        <v>1</v>
      </c>
      <c r="B7" s="35">
        <v>2</v>
      </c>
      <c r="C7" s="35">
        <v>3</v>
      </c>
      <c r="D7" s="35">
        <v>4</v>
      </c>
      <c r="E7" s="35">
        <v>5</v>
      </c>
      <c r="F7" s="35">
        <v>6</v>
      </c>
      <c r="G7" s="35">
        <v>7</v>
      </c>
      <c r="H7" s="35">
        <v>8</v>
      </c>
      <c r="I7" s="35">
        <v>9</v>
      </c>
      <c r="J7" s="35">
        <v>10</v>
      </c>
      <c r="K7" s="35">
        <v>11</v>
      </c>
      <c r="L7" s="35">
        <v>12</v>
      </c>
      <c r="M7" s="35">
        <v>13</v>
      </c>
      <c r="N7" s="35">
        <v>14</v>
      </c>
      <c r="O7" s="35">
        <v>15</v>
      </c>
      <c r="P7" s="35">
        <v>16</v>
      </c>
      <c r="Q7" s="35">
        <v>17</v>
      </c>
    </row>
    <row r="8" ht="20.25" customHeight="1" spans="1:17">
      <c r="A8" s="39"/>
      <c r="B8" s="23"/>
      <c r="C8" s="23"/>
      <c r="D8" s="40"/>
      <c r="E8" s="40"/>
      <c r="F8" s="40"/>
      <c r="G8" s="40"/>
      <c r="H8" s="40"/>
      <c r="I8" s="40"/>
      <c r="J8" s="36"/>
      <c r="K8" s="36"/>
      <c r="L8" s="40"/>
      <c r="M8" s="40"/>
      <c r="N8" s="40"/>
      <c r="O8" s="40"/>
      <c r="P8" s="40"/>
      <c r="Q8" s="40"/>
    </row>
    <row r="9" ht="20.25" customHeight="1" spans="1:17">
      <c r="A9" s="23"/>
      <c r="B9" s="23"/>
      <c r="C9" s="23"/>
      <c r="D9" s="41"/>
      <c r="E9" s="24"/>
      <c r="F9" s="40"/>
      <c r="G9" s="40"/>
      <c r="H9" s="36"/>
      <c r="I9" s="36"/>
      <c r="J9" s="36"/>
      <c r="K9" s="36"/>
      <c r="L9" s="40"/>
      <c r="M9" s="40"/>
      <c r="N9" s="40"/>
      <c r="O9" s="40"/>
      <c r="P9" s="40"/>
      <c r="Q9" s="40"/>
    </row>
    <row r="10" ht="20.25" customHeight="1" spans="1:17">
      <c r="A10" s="24" t="s">
        <v>32</v>
      </c>
      <c r="B10" s="24"/>
      <c r="C10" s="24"/>
      <c r="D10" s="41"/>
      <c r="E10" s="41"/>
      <c r="F10" s="40"/>
      <c r="G10" s="40"/>
      <c r="H10" s="40"/>
      <c r="I10" s="40"/>
      <c r="J10" s="40"/>
      <c r="K10" s="40"/>
      <c r="L10" s="40"/>
      <c r="M10" s="40"/>
      <c r="N10" s="40"/>
      <c r="O10" s="40"/>
      <c r="P10" s="40"/>
      <c r="Q10" s="40"/>
    </row>
    <row r="11" customHeight="1" spans="1:1">
      <c r="A11" s="25" t="s">
        <v>341</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8" sqref="A18"/>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0"/>
      <c r="B1" s="20"/>
      <c r="C1" s="20"/>
      <c r="D1" s="20"/>
      <c r="E1" s="20"/>
      <c r="F1" s="20"/>
      <c r="G1" s="20"/>
      <c r="H1" s="20"/>
      <c r="I1" s="20"/>
      <c r="J1" s="20"/>
      <c r="K1" s="20"/>
      <c r="L1" s="20"/>
      <c r="M1" s="20"/>
      <c r="N1" s="20" t="s">
        <v>342</v>
      </c>
    </row>
    <row r="2" ht="45" customHeight="1" spans="1:14">
      <c r="A2" s="33" t="s">
        <v>343</v>
      </c>
      <c r="B2" s="33"/>
      <c r="C2" s="33"/>
      <c r="D2" s="33"/>
      <c r="E2" s="33"/>
      <c r="F2" s="33"/>
      <c r="G2" s="33"/>
      <c r="H2" s="33"/>
      <c r="I2" s="33"/>
      <c r="J2" s="33"/>
      <c r="K2" s="33"/>
      <c r="L2" s="33"/>
      <c r="M2" s="33"/>
      <c r="N2" s="33"/>
    </row>
    <row r="3" ht="20.25" customHeight="1" spans="1:14">
      <c r="A3" s="19" t="str">
        <f>"单位名称："&amp;"华宁县宁阳中学"</f>
        <v>单位名称：华宁县宁阳中学</v>
      </c>
      <c r="B3" s="19"/>
      <c r="C3" s="19"/>
      <c r="D3" s="19"/>
      <c r="E3" s="19"/>
      <c r="F3" s="19"/>
      <c r="G3" s="19"/>
      <c r="H3" s="19"/>
      <c r="I3" s="20"/>
      <c r="J3" s="20"/>
      <c r="K3" s="20"/>
      <c r="L3" s="20"/>
      <c r="M3" s="20"/>
      <c r="N3" s="20" t="s">
        <v>29</v>
      </c>
    </row>
    <row r="4" ht="27.15" customHeight="1" spans="1:14">
      <c r="A4" s="34" t="s">
        <v>331</v>
      </c>
      <c r="B4" s="34" t="s">
        <v>344</v>
      </c>
      <c r="C4" s="34" t="s">
        <v>345</v>
      </c>
      <c r="D4" s="34" t="s">
        <v>141</v>
      </c>
      <c r="E4" s="34"/>
      <c r="F4" s="34"/>
      <c r="G4" s="34"/>
      <c r="H4" s="34"/>
      <c r="I4" s="34"/>
      <c r="J4" s="34"/>
      <c r="K4" s="34"/>
      <c r="L4" s="34"/>
      <c r="M4" s="34"/>
      <c r="N4" s="34"/>
    </row>
    <row r="5" ht="23.4" customHeight="1" spans="1:14">
      <c r="A5" s="34" t="s">
        <v>337</v>
      </c>
      <c r="B5" s="34"/>
      <c r="C5" s="34" t="s">
        <v>346</v>
      </c>
      <c r="D5" s="34" t="s">
        <v>32</v>
      </c>
      <c r="E5" s="34" t="s">
        <v>35</v>
      </c>
      <c r="F5" s="34" t="s">
        <v>338</v>
      </c>
      <c r="G5" s="34" t="s">
        <v>339</v>
      </c>
      <c r="H5" s="34" t="s">
        <v>38</v>
      </c>
      <c r="I5" s="34" t="s">
        <v>340</v>
      </c>
      <c r="J5" s="34"/>
      <c r="K5" s="34"/>
      <c r="L5" s="34"/>
      <c r="M5" s="34"/>
      <c r="N5" s="34"/>
    </row>
    <row r="6" ht="28.65" customHeight="1" spans="1:14">
      <c r="A6" s="34"/>
      <c r="B6" s="34"/>
      <c r="C6" s="34"/>
      <c r="D6" s="34"/>
      <c r="E6" s="34" t="s">
        <v>34</v>
      </c>
      <c r="F6" s="34"/>
      <c r="G6" s="34"/>
      <c r="H6" s="34"/>
      <c r="I6" s="34" t="s">
        <v>34</v>
      </c>
      <c r="J6" s="34" t="s">
        <v>41</v>
      </c>
      <c r="K6" s="34" t="s">
        <v>42</v>
      </c>
      <c r="L6" s="37" t="s">
        <v>43</v>
      </c>
      <c r="M6" s="37" t="s">
        <v>44</v>
      </c>
      <c r="N6" s="37" t="s">
        <v>45</v>
      </c>
    </row>
    <row r="7" ht="20.25" customHeight="1" spans="1:14">
      <c r="A7" s="35">
        <v>1</v>
      </c>
      <c r="B7" s="35">
        <v>2</v>
      </c>
      <c r="C7" s="35">
        <v>3</v>
      </c>
      <c r="D7" s="35">
        <v>4</v>
      </c>
      <c r="E7" s="35">
        <v>5</v>
      </c>
      <c r="F7" s="35">
        <v>6</v>
      </c>
      <c r="G7" s="35">
        <v>7</v>
      </c>
      <c r="H7" s="35">
        <v>8</v>
      </c>
      <c r="I7" s="35">
        <v>9</v>
      </c>
      <c r="J7" s="35">
        <v>10</v>
      </c>
      <c r="K7" s="35">
        <v>11</v>
      </c>
      <c r="L7" s="35">
        <v>12</v>
      </c>
      <c r="M7" s="35">
        <v>13</v>
      </c>
      <c r="N7" s="35">
        <v>14</v>
      </c>
    </row>
    <row r="8" ht="20.25" customHeight="1" spans="1:14">
      <c r="A8" s="23"/>
      <c r="B8" s="23"/>
      <c r="C8" s="23"/>
      <c r="D8" s="36"/>
      <c r="E8" s="36"/>
      <c r="F8" s="36"/>
      <c r="G8" s="36"/>
      <c r="H8" s="36"/>
      <c r="I8" s="36"/>
      <c r="J8" s="36"/>
      <c r="K8" s="36"/>
      <c r="L8" s="36"/>
      <c r="M8" s="36"/>
      <c r="N8" s="36"/>
    </row>
    <row r="9" ht="20.25" customHeight="1" spans="1:14">
      <c r="A9" s="23"/>
      <c r="B9" s="23"/>
      <c r="C9" s="23"/>
      <c r="D9" s="36"/>
      <c r="E9" s="36"/>
      <c r="F9" s="36"/>
      <c r="G9" s="36"/>
      <c r="H9" s="36"/>
      <c r="I9" s="36"/>
      <c r="J9" s="36"/>
      <c r="K9" s="36"/>
      <c r="L9" s="36"/>
      <c r="M9" s="36"/>
      <c r="N9" s="36"/>
    </row>
    <row r="10" ht="20.25" customHeight="1" spans="1:14">
      <c r="A10" s="24" t="s">
        <v>32</v>
      </c>
      <c r="B10" s="24"/>
      <c r="C10" s="24"/>
      <c r="D10" s="36"/>
      <c r="E10" s="36"/>
      <c r="F10" s="36"/>
      <c r="G10" s="36"/>
      <c r="H10" s="36"/>
      <c r="I10" s="36"/>
      <c r="J10" s="36"/>
      <c r="K10" s="36"/>
      <c r="L10" s="36"/>
      <c r="M10" s="36"/>
      <c r="N10" s="36"/>
    </row>
    <row r="11" customHeight="1" spans="1:1">
      <c r="A11" s="25" t="s">
        <v>347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L8" sqref="L8"/>
    </sheetView>
  </sheetViews>
  <sheetFormatPr defaultColWidth="8.85" defaultRowHeight="15" customHeight="1"/>
  <cols>
    <col min="1" max="1" width="37.1416666666667" customWidth="1"/>
    <col min="2" max="9" width="17.1416666666667" customWidth="1"/>
  </cols>
  <sheetData>
    <row r="1" ht="24.15" customHeight="1" spans="1:9">
      <c r="A1" s="19"/>
      <c r="B1" s="19"/>
      <c r="C1" s="19"/>
      <c r="D1" s="19"/>
      <c r="E1" s="19"/>
      <c r="F1" s="19"/>
      <c r="G1" s="19"/>
      <c r="H1" s="19"/>
      <c r="I1" s="20" t="s">
        <v>348</v>
      </c>
    </row>
    <row r="2" ht="45.15" customHeight="1" spans="1:9">
      <c r="A2" s="26" t="s">
        <v>349</v>
      </c>
      <c r="B2" s="26"/>
      <c r="C2" s="26"/>
      <c r="D2" s="26"/>
      <c r="E2" s="26"/>
      <c r="F2" s="26"/>
      <c r="G2" s="26"/>
      <c r="H2" s="26"/>
      <c r="I2" s="26"/>
    </row>
    <row r="3" ht="18.75" customHeight="1" spans="1:9">
      <c r="A3" s="19" t="str">
        <f>"单位名称："&amp;"华宁县宁阳中学"</f>
        <v>单位名称：华宁县宁阳中学</v>
      </c>
      <c r="B3" s="19"/>
      <c r="C3" s="19"/>
      <c r="D3" s="19"/>
      <c r="E3" s="19"/>
      <c r="F3" s="19"/>
      <c r="G3" s="19"/>
      <c r="H3" s="19"/>
      <c r="I3" s="20" t="s">
        <v>29</v>
      </c>
    </row>
    <row r="4" ht="22.5" customHeight="1" spans="1:9">
      <c r="A4" s="30" t="s">
        <v>350</v>
      </c>
      <c r="B4" s="30" t="s">
        <v>141</v>
      </c>
      <c r="C4" s="30"/>
      <c r="D4" s="30"/>
      <c r="E4" s="30" t="s">
        <v>351</v>
      </c>
      <c r="F4" s="30"/>
      <c r="G4" s="30"/>
      <c r="H4" s="30"/>
      <c r="I4" s="30"/>
    </row>
    <row r="5" ht="22.5" customHeight="1" spans="1:9">
      <c r="A5" s="30"/>
      <c r="B5" s="30" t="s">
        <v>32</v>
      </c>
      <c r="C5" s="30" t="s">
        <v>35</v>
      </c>
      <c r="D5" s="30" t="s">
        <v>338</v>
      </c>
      <c r="E5" s="31" t="s">
        <v>352</v>
      </c>
      <c r="F5" s="31" t="s">
        <v>353</v>
      </c>
      <c r="G5" s="31" t="s">
        <v>354</v>
      </c>
      <c r="H5" s="31" t="s">
        <v>355</v>
      </c>
      <c r="I5" s="32" t="s">
        <v>356</v>
      </c>
    </row>
    <row r="6" ht="18.75" customHeight="1" spans="1:9">
      <c r="A6" s="24" t="s">
        <v>46</v>
      </c>
      <c r="B6" s="24" t="s">
        <v>47</v>
      </c>
      <c r="C6" s="24" t="s">
        <v>48</v>
      </c>
      <c r="D6" s="24" t="s">
        <v>49</v>
      </c>
      <c r="E6" s="24" t="s">
        <v>50</v>
      </c>
      <c r="F6" s="24" t="s">
        <v>51</v>
      </c>
      <c r="G6" s="24" t="s">
        <v>52</v>
      </c>
      <c r="H6" s="24" t="s">
        <v>53</v>
      </c>
      <c r="I6" s="24" t="s">
        <v>54</v>
      </c>
    </row>
    <row r="7" ht="18.75" customHeight="1" spans="1:9">
      <c r="A7" s="23"/>
      <c r="B7" s="23"/>
      <c r="C7" s="23"/>
      <c r="D7" s="23"/>
      <c r="E7" s="23"/>
      <c r="F7" s="23"/>
      <c r="G7" s="23"/>
      <c r="H7" s="23"/>
      <c r="I7" s="23"/>
    </row>
    <row r="8" ht="18.75" customHeight="1" spans="1:9">
      <c r="A8" s="24"/>
      <c r="B8" s="23"/>
      <c r="C8" s="23"/>
      <c r="D8" s="23"/>
      <c r="E8" s="23"/>
      <c r="F8" s="23"/>
      <c r="G8" s="23"/>
      <c r="H8" s="23"/>
      <c r="I8" s="23"/>
    </row>
    <row r="9" customHeight="1" spans="1:2">
      <c r="A9" s="29" t="s">
        <v>357</v>
      </c>
      <c r="B9" s="29"/>
    </row>
  </sheetData>
  <mergeCells count="5">
    <mergeCell ref="A2:I2"/>
    <mergeCell ref="A3:C3"/>
    <mergeCell ref="B4:D4"/>
    <mergeCell ref="E4:I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C10" sqref="C10"/>
    </sheetView>
  </sheetViews>
  <sheetFormatPr defaultColWidth="8.85" defaultRowHeight="15" customHeight="1" outlineLevelRow="7"/>
  <cols>
    <col min="1" max="10" width="28.575" customWidth="1"/>
  </cols>
  <sheetData>
    <row r="1" ht="18.75" customHeight="1" spans="1:10">
      <c r="A1" s="19"/>
      <c r="B1" s="19"/>
      <c r="C1" s="19"/>
      <c r="D1" s="19"/>
      <c r="E1" s="19"/>
      <c r="F1" s="19"/>
      <c r="G1" s="19"/>
      <c r="H1" s="19"/>
      <c r="I1" s="19"/>
      <c r="J1" s="20" t="s">
        <v>358</v>
      </c>
    </row>
    <row r="2" ht="52.05" customHeight="1" spans="1:10">
      <c r="A2" s="26" t="s">
        <v>359</v>
      </c>
      <c r="B2" s="27"/>
      <c r="C2" s="27"/>
      <c r="D2" s="27"/>
      <c r="E2" s="27"/>
      <c r="F2" s="27"/>
      <c r="G2" s="27"/>
      <c r="H2" s="27"/>
      <c r="I2" s="27"/>
      <c r="J2" s="27"/>
    </row>
    <row r="3" ht="21.3" customHeight="1" spans="1:10">
      <c r="A3" s="19" t="str">
        <f>"单位名称："&amp;"华宁县宁阳中学"</f>
        <v>单位名称：华宁县宁阳中学</v>
      </c>
      <c r="B3" s="19"/>
      <c r="C3" s="19"/>
      <c r="D3" s="28"/>
      <c r="E3" s="28"/>
      <c r="F3" s="28"/>
      <c r="G3" s="28"/>
      <c r="H3" s="28"/>
      <c r="I3" s="28"/>
      <c r="J3" s="28"/>
    </row>
    <row r="4" ht="27.15" customHeight="1" spans="1:10">
      <c r="A4" s="22" t="s">
        <v>219</v>
      </c>
      <c r="B4" s="22" t="s">
        <v>220</v>
      </c>
      <c r="C4" s="22" t="s">
        <v>221</v>
      </c>
      <c r="D4" s="22" t="s">
        <v>222</v>
      </c>
      <c r="E4" s="22" t="s">
        <v>223</v>
      </c>
      <c r="F4" s="22" t="s">
        <v>224</v>
      </c>
      <c r="G4" s="22" t="s">
        <v>225</v>
      </c>
      <c r="H4" s="22" t="s">
        <v>226</v>
      </c>
      <c r="I4" s="22" t="s">
        <v>227</v>
      </c>
      <c r="J4" s="22" t="s">
        <v>228</v>
      </c>
    </row>
    <row r="5" ht="18.75" customHeight="1" spans="1:10">
      <c r="A5" s="22" t="s">
        <v>46</v>
      </c>
      <c r="B5" s="22" t="s">
        <v>47</v>
      </c>
      <c r="C5" s="22" t="s">
        <v>48</v>
      </c>
      <c r="D5" s="22" t="s">
        <v>49</v>
      </c>
      <c r="E5" s="22" t="s">
        <v>50</v>
      </c>
      <c r="F5" s="22" t="s">
        <v>51</v>
      </c>
      <c r="G5" s="22" t="s">
        <v>52</v>
      </c>
      <c r="H5" s="22" t="s">
        <v>53</v>
      </c>
      <c r="I5" s="22" t="s">
        <v>54</v>
      </c>
      <c r="J5" s="22" t="s">
        <v>70</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8" customHeight="1" spans="1:1">
      <c r="A8" s="29" t="s">
        <v>360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tabSelected="1" workbookViewId="0">
      <selection activeCell="D20" sqref="D20"/>
    </sheetView>
  </sheetViews>
  <sheetFormatPr defaultColWidth="8.85" defaultRowHeight="15" customHeight="1" outlineLevelRow="7" outlineLevelCol="7"/>
  <cols>
    <col min="1" max="8" width="28.575" customWidth="1"/>
  </cols>
  <sheetData>
    <row r="1" ht="18.75" customHeight="1" spans="1:8">
      <c r="A1" s="19"/>
      <c r="B1" s="19"/>
      <c r="C1" s="19"/>
      <c r="D1" s="19"/>
      <c r="E1" s="19"/>
      <c r="F1" s="19"/>
      <c r="G1" s="19"/>
      <c r="H1" s="20" t="s">
        <v>361</v>
      </c>
    </row>
    <row r="2" ht="41.4" customHeight="1" spans="1:8">
      <c r="A2" s="21" t="s">
        <v>362</v>
      </c>
      <c r="B2" s="21"/>
      <c r="C2" s="21"/>
      <c r="D2" s="21"/>
      <c r="E2" s="21"/>
      <c r="F2" s="21"/>
      <c r="G2" s="21"/>
      <c r="H2" s="21"/>
    </row>
    <row r="3" ht="18.75" customHeight="1" spans="1:8">
      <c r="A3" s="19" t="str">
        <f>"单位名称："&amp;"华宁县宁阳中学"</f>
        <v>单位名称：华宁县宁阳中学</v>
      </c>
      <c r="B3" s="19"/>
      <c r="C3" s="19"/>
      <c r="D3" s="19"/>
      <c r="E3" s="19"/>
      <c r="F3" s="19"/>
      <c r="G3" s="19"/>
      <c r="H3" s="19"/>
    </row>
    <row r="4" ht="18.75" customHeight="1" spans="1:8">
      <c r="A4" s="22" t="s">
        <v>134</v>
      </c>
      <c r="B4" s="22" t="s">
        <v>363</v>
      </c>
      <c r="C4" s="22" t="s">
        <v>364</v>
      </c>
      <c r="D4" s="22" t="s">
        <v>365</v>
      </c>
      <c r="E4" s="22" t="s">
        <v>334</v>
      </c>
      <c r="F4" s="22" t="s">
        <v>366</v>
      </c>
      <c r="G4" s="22"/>
      <c r="H4" s="22"/>
    </row>
    <row r="5" ht="18.75" customHeight="1" spans="1:8">
      <c r="A5" s="22"/>
      <c r="B5" s="22"/>
      <c r="C5" s="22"/>
      <c r="D5" s="22"/>
      <c r="E5" s="22"/>
      <c r="F5" s="22" t="s">
        <v>335</v>
      </c>
      <c r="G5" s="22" t="s">
        <v>367</v>
      </c>
      <c r="H5" s="22" t="s">
        <v>368</v>
      </c>
    </row>
    <row r="6" ht="18.75" customHeight="1" spans="1:8">
      <c r="A6" s="22" t="s">
        <v>46</v>
      </c>
      <c r="B6" s="22" t="s">
        <v>47</v>
      </c>
      <c r="C6" s="22" t="s">
        <v>48</v>
      </c>
      <c r="D6" s="22" t="s">
        <v>49</v>
      </c>
      <c r="E6" s="22" t="s">
        <v>50</v>
      </c>
      <c r="F6" s="22" t="s">
        <v>51</v>
      </c>
      <c r="G6" s="22" t="s">
        <v>52</v>
      </c>
      <c r="H6" s="22" t="s">
        <v>53</v>
      </c>
    </row>
    <row r="7" ht="18.75" customHeight="1" spans="1:8">
      <c r="A7" s="23"/>
      <c r="B7" s="23"/>
      <c r="C7" s="23"/>
      <c r="D7" s="23"/>
      <c r="E7" s="24"/>
      <c r="F7" s="24"/>
      <c r="G7" s="16"/>
      <c r="H7" s="16"/>
    </row>
    <row r="8" customHeight="1" spans="1:1">
      <c r="A8" s="25" t="s">
        <v>369</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25" sqref="C25"/>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370</v>
      </c>
    </row>
    <row r="2" ht="45" customHeight="1" spans="1:11">
      <c r="A2" s="3" t="s">
        <v>371</v>
      </c>
      <c r="B2" s="3"/>
      <c r="C2" s="3"/>
      <c r="D2" s="3"/>
      <c r="E2" s="3"/>
      <c r="F2" s="3"/>
      <c r="G2" s="3"/>
      <c r="H2" s="3"/>
      <c r="I2" s="3"/>
      <c r="J2" s="3"/>
      <c r="K2" s="3"/>
    </row>
    <row r="3" ht="18.75" customHeight="1" spans="1:11">
      <c r="A3" s="4" t="str">
        <f>"单位名称："&amp;"华宁县宁阳中学"</f>
        <v>单位名称：华宁县宁阳中学</v>
      </c>
      <c r="B3" s="4"/>
      <c r="C3" s="4"/>
      <c r="D3" s="4"/>
      <c r="E3" s="4"/>
      <c r="F3" s="4"/>
      <c r="G3" s="4"/>
      <c r="H3" s="5"/>
      <c r="I3" s="5"/>
      <c r="J3" s="5"/>
      <c r="K3" s="5" t="s">
        <v>29</v>
      </c>
    </row>
    <row r="4" ht="18.75" customHeight="1" spans="1:11">
      <c r="A4" s="12" t="s">
        <v>191</v>
      </c>
      <c r="B4" s="12" t="s">
        <v>136</v>
      </c>
      <c r="C4" s="12" t="s">
        <v>192</v>
      </c>
      <c r="D4" s="12" t="s">
        <v>137</v>
      </c>
      <c r="E4" s="12" t="s">
        <v>138</v>
      </c>
      <c r="F4" s="12" t="s">
        <v>193</v>
      </c>
      <c r="G4" s="12" t="s">
        <v>140</v>
      </c>
      <c r="H4" s="12" t="s">
        <v>32</v>
      </c>
      <c r="I4" s="12" t="s">
        <v>372</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5">
      <c r="A11" t="s">
        <v>373</v>
      </c>
      <c r="C11" s="18"/>
      <c r="D11" s="18"/>
      <c r="E11" s="18"/>
    </row>
  </sheetData>
  <mergeCells count="16">
    <mergeCell ref="A2:K2"/>
    <mergeCell ref="A3:G3"/>
    <mergeCell ref="I4:K4"/>
    <mergeCell ref="A10:G10"/>
    <mergeCell ref="C11:E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A14" sqref="A1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374</v>
      </c>
    </row>
    <row r="2" ht="45" customHeight="1" spans="1:7">
      <c r="A2" s="3" t="s">
        <v>375</v>
      </c>
      <c r="B2" s="3"/>
      <c r="C2" s="3"/>
      <c r="D2" s="3"/>
      <c r="E2" s="3"/>
      <c r="F2" s="3"/>
      <c r="G2" s="3"/>
    </row>
    <row r="3" ht="24.15" customHeight="1" spans="1:7">
      <c r="A3" s="4" t="str">
        <f>"单位名称："&amp;"华宁县宁阳中学"</f>
        <v>单位名称：华宁县宁阳中学</v>
      </c>
      <c r="B3" s="4"/>
      <c r="C3" s="4"/>
      <c r="D3" s="4"/>
      <c r="E3" s="5"/>
      <c r="F3" s="5"/>
      <c r="G3" s="5" t="s">
        <v>29</v>
      </c>
    </row>
    <row r="4" ht="18.75" customHeight="1" spans="1:7">
      <c r="A4" s="6" t="s">
        <v>192</v>
      </c>
      <c r="B4" s="6" t="s">
        <v>191</v>
      </c>
      <c r="C4" s="6" t="s">
        <v>136</v>
      </c>
      <c r="D4" s="6" t="s">
        <v>376</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197</v>
      </c>
      <c r="C8" s="9" t="s">
        <v>205</v>
      </c>
      <c r="D8" s="8" t="s">
        <v>377</v>
      </c>
      <c r="E8" s="10">
        <v>122520</v>
      </c>
      <c r="F8" s="10"/>
      <c r="G8" s="10"/>
    </row>
    <row r="9" ht="20.25" customHeight="1" spans="1:7">
      <c r="A9" s="8" t="s">
        <v>56</v>
      </c>
      <c r="B9" s="8" t="s">
        <v>197</v>
      </c>
      <c r="C9" s="9" t="s">
        <v>209</v>
      </c>
      <c r="D9" s="8" t="s">
        <v>377</v>
      </c>
      <c r="E9" s="10">
        <v>34137.6</v>
      </c>
      <c r="F9" s="10"/>
      <c r="G9" s="10"/>
    </row>
    <row r="10" ht="20.25" customHeight="1" spans="1:7">
      <c r="A10" s="8" t="s">
        <v>56</v>
      </c>
      <c r="B10" s="8" t="s">
        <v>197</v>
      </c>
      <c r="C10" s="9" t="s">
        <v>211</v>
      </c>
      <c r="D10" s="8" t="s">
        <v>377</v>
      </c>
      <c r="E10" s="10">
        <v>37800</v>
      </c>
      <c r="F10" s="10"/>
      <c r="G10" s="10"/>
    </row>
    <row r="11" ht="20.25" customHeight="1" spans="1:7">
      <c r="A11" s="8" t="s">
        <v>56</v>
      </c>
      <c r="B11" s="8" t="s">
        <v>197</v>
      </c>
      <c r="C11" s="9" t="s">
        <v>215</v>
      </c>
      <c r="D11" s="8" t="s">
        <v>377</v>
      </c>
      <c r="E11" s="10">
        <v>11964</v>
      </c>
      <c r="F11" s="10"/>
      <c r="G11" s="10"/>
    </row>
    <row r="12" ht="20.25" customHeight="1" spans="1:7">
      <c r="A12" s="11" t="s">
        <v>32</v>
      </c>
      <c r="B12" s="11"/>
      <c r="C12" s="11"/>
      <c r="D12" s="11"/>
      <c r="E12" s="10">
        <v>206421.6</v>
      </c>
      <c r="F12" s="10"/>
      <c r="G12" s="10"/>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4" sqref="A14"/>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"单位名称："&amp;"华宁县宁阳中学"</f>
        <v>单位名称：华宁县宁阳中学</v>
      </c>
      <c r="B3" s="4"/>
      <c r="C3" s="4"/>
      <c r="D3" s="4"/>
      <c r="E3" s="56"/>
      <c r="F3" s="56"/>
      <c r="G3" s="56"/>
      <c r="H3" s="56"/>
      <c r="I3" s="5"/>
      <c r="J3" s="5"/>
      <c r="K3" s="5"/>
      <c r="L3" s="5"/>
      <c r="M3" s="5"/>
      <c r="N3" s="5"/>
      <c r="O3" s="5"/>
      <c r="P3" s="5"/>
      <c r="Q3" s="5"/>
      <c r="R3" s="5"/>
      <c r="S3" s="5" t="s">
        <v>29</v>
      </c>
    </row>
    <row r="4" ht="18.75" customHeight="1" spans="1:19">
      <c r="A4" s="12" t="s">
        <v>30</v>
      </c>
      <c r="B4" s="73" t="s">
        <v>31</v>
      </c>
      <c r="C4" s="73" t="s">
        <v>32</v>
      </c>
      <c r="D4" s="73" t="s">
        <v>33</v>
      </c>
      <c r="E4" s="73"/>
      <c r="F4" s="73"/>
      <c r="G4" s="73"/>
      <c r="H4" s="73"/>
      <c r="I4" s="73"/>
      <c r="J4" s="76"/>
      <c r="K4" s="76"/>
      <c r="L4" s="76"/>
      <c r="M4" s="76"/>
      <c r="N4" s="76"/>
      <c r="O4" s="73" t="s">
        <v>20</v>
      </c>
      <c r="P4" s="73"/>
      <c r="Q4" s="73"/>
      <c r="R4" s="73"/>
      <c r="S4" s="73"/>
    </row>
    <row r="5" ht="18.75" customHeight="1" spans="1:19">
      <c r="A5" s="12"/>
      <c r="B5" s="73"/>
      <c r="C5" s="73"/>
      <c r="D5" s="74" t="s">
        <v>34</v>
      </c>
      <c r="E5" s="74" t="s">
        <v>35</v>
      </c>
      <c r="F5" s="74" t="s">
        <v>36</v>
      </c>
      <c r="G5" s="74" t="s">
        <v>37</v>
      </c>
      <c r="H5" s="74" t="s">
        <v>38</v>
      </c>
      <c r="I5" s="77" t="s">
        <v>39</v>
      </c>
      <c r="J5" s="78"/>
      <c r="K5" s="78"/>
      <c r="L5" s="78"/>
      <c r="M5" s="78"/>
      <c r="N5" s="78"/>
      <c r="O5" s="77" t="s">
        <v>34</v>
      </c>
      <c r="P5" s="77" t="s">
        <v>35</v>
      </c>
      <c r="Q5" s="77" t="s">
        <v>36</v>
      </c>
      <c r="R5" s="77" t="s">
        <v>37</v>
      </c>
      <c r="S5" s="74" t="s">
        <v>40</v>
      </c>
    </row>
    <row r="6" ht="18.75" customHeight="1" spans="1:19">
      <c r="A6" s="12"/>
      <c r="B6" s="73"/>
      <c r="C6" s="73"/>
      <c r="D6" s="74"/>
      <c r="E6" s="74"/>
      <c r="F6" s="74"/>
      <c r="G6" s="74"/>
      <c r="H6" s="74"/>
      <c r="I6" s="77" t="s">
        <v>34</v>
      </c>
      <c r="J6" s="77" t="s">
        <v>41</v>
      </c>
      <c r="K6" s="77" t="s">
        <v>42</v>
      </c>
      <c r="L6" s="77" t="s">
        <v>43</v>
      </c>
      <c r="M6" s="77" t="s">
        <v>44</v>
      </c>
      <c r="N6" s="77" t="s">
        <v>45</v>
      </c>
      <c r="O6" s="77"/>
      <c r="P6" s="77"/>
      <c r="Q6" s="77"/>
      <c r="R6" s="77"/>
      <c r="S6" s="74"/>
    </row>
    <row r="7" ht="18.75" customHeight="1" spans="1:19">
      <c r="A7" s="75" t="s">
        <v>46</v>
      </c>
      <c r="B7" s="13" t="s">
        <v>47</v>
      </c>
      <c r="C7" s="13" t="s">
        <v>48</v>
      </c>
      <c r="D7" s="13" t="s">
        <v>49</v>
      </c>
      <c r="E7" s="75" t="s">
        <v>50</v>
      </c>
      <c r="F7" s="13" t="s">
        <v>51</v>
      </c>
      <c r="G7" s="13" t="s">
        <v>52</v>
      </c>
      <c r="H7" s="75"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23516640.36</v>
      </c>
      <c r="D8" s="16">
        <v>22696640.36</v>
      </c>
      <c r="E8" s="16">
        <v>22696640.36</v>
      </c>
      <c r="F8" s="16"/>
      <c r="G8" s="16"/>
      <c r="H8" s="16"/>
      <c r="I8" s="16">
        <v>820000</v>
      </c>
      <c r="J8" s="16"/>
      <c r="K8" s="16"/>
      <c r="L8" s="16"/>
      <c r="M8" s="16"/>
      <c r="N8" s="16">
        <v>820000</v>
      </c>
      <c r="O8" s="16"/>
      <c r="P8" s="16"/>
      <c r="Q8" s="16"/>
      <c r="R8" s="16"/>
      <c r="S8" s="16"/>
    </row>
    <row r="9" ht="20.25" customHeight="1" spans="1:19">
      <c r="A9" s="49" t="s">
        <v>32</v>
      </c>
      <c r="B9" s="49"/>
      <c r="C9" s="16">
        <v>23516640.36</v>
      </c>
      <c r="D9" s="16">
        <v>22696640.36</v>
      </c>
      <c r="E9" s="16">
        <v>22696640.36</v>
      </c>
      <c r="F9" s="16"/>
      <c r="G9" s="16"/>
      <c r="H9" s="16"/>
      <c r="I9" s="16">
        <v>820000</v>
      </c>
      <c r="J9" s="16"/>
      <c r="K9" s="16"/>
      <c r="L9" s="16"/>
      <c r="M9" s="16"/>
      <c r="N9" s="16">
        <v>820000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workbookViewId="0">
      <selection activeCell="A14" sqref="A14"/>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5"/>
      <c r="L2" s="55"/>
      <c r="M2" s="55"/>
      <c r="N2" s="55"/>
      <c r="O2" s="55"/>
    </row>
    <row r="3" ht="18.75" customHeight="1" spans="1:15">
      <c r="A3" s="45" t="str">
        <f>"单位名称："&amp;"华宁县宁阳中学"</f>
        <v>单位名称：华宁县宁阳中学</v>
      </c>
      <c r="B3" s="45"/>
      <c r="C3" s="45"/>
      <c r="D3" s="45"/>
      <c r="E3" s="45"/>
      <c r="F3" s="45"/>
      <c r="G3" s="45"/>
      <c r="H3" s="45"/>
      <c r="I3" s="45"/>
      <c r="J3" s="2"/>
      <c r="K3" s="2"/>
      <c r="L3" s="2"/>
      <c r="M3" s="2"/>
      <c r="N3" s="2"/>
      <c r="O3" s="2" t="s">
        <v>29</v>
      </c>
    </row>
    <row r="4" ht="18.75" customHeight="1" spans="1:15">
      <c r="A4" s="12" t="s">
        <v>59</v>
      </c>
      <c r="B4" s="12" t="s">
        <v>60</v>
      </c>
      <c r="C4" s="48" t="s">
        <v>32</v>
      </c>
      <c r="D4" s="48" t="s">
        <v>35</v>
      </c>
      <c r="E4" s="48"/>
      <c r="F4" s="48"/>
      <c r="G4" s="12" t="s">
        <v>36</v>
      </c>
      <c r="H4" s="48" t="s">
        <v>37</v>
      </c>
      <c r="I4" s="12" t="s">
        <v>61</v>
      </c>
      <c r="J4" s="48" t="s">
        <v>62</v>
      </c>
      <c r="K4" s="48"/>
      <c r="L4" s="48"/>
      <c r="M4" s="48"/>
      <c r="N4" s="48"/>
      <c r="O4" s="48"/>
    </row>
    <row r="5" ht="18.75" customHeight="1" spans="1:15">
      <c r="A5" s="12"/>
      <c r="B5" s="12"/>
      <c r="C5" s="48"/>
      <c r="D5" s="48" t="s">
        <v>34</v>
      </c>
      <c r="E5" s="48" t="s">
        <v>63</v>
      </c>
      <c r="F5" s="48" t="s">
        <v>64</v>
      </c>
      <c r="G5" s="12"/>
      <c r="H5" s="48"/>
      <c r="I5" s="12"/>
      <c r="J5" s="48" t="s">
        <v>34</v>
      </c>
      <c r="K5" s="48"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16918194.29</v>
      </c>
      <c r="D7" s="16">
        <v>16098194.29</v>
      </c>
      <c r="E7" s="16">
        <v>15903736.69</v>
      </c>
      <c r="F7" s="16">
        <v>194457.6</v>
      </c>
      <c r="G7" s="16"/>
      <c r="H7" s="16"/>
      <c r="I7" s="16"/>
      <c r="J7" s="16">
        <v>820000</v>
      </c>
      <c r="K7" s="16"/>
      <c r="L7" s="16"/>
      <c r="M7" s="16"/>
      <c r="N7" s="16"/>
      <c r="O7" s="16">
        <v>820000</v>
      </c>
    </row>
    <row r="8" ht="20.25" customHeight="1" spans="1:15">
      <c r="A8" s="66" t="s">
        <v>73</v>
      </c>
      <c r="B8" s="66" t="s">
        <v>74</v>
      </c>
      <c r="C8" s="16">
        <v>16918194.29</v>
      </c>
      <c r="D8" s="16">
        <v>16098194.29</v>
      </c>
      <c r="E8" s="16">
        <v>15903736.69</v>
      </c>
      <c r="F8" s="16">
        <v>194457.6</v>
      </c>
      <c r="G8" s="16"/>
      <c r="H8" s="16"/>
      <c r="I8" s="16"/>
      <c r="J8" s="16">
        <v>820000</v>
      </c>
      <c r="K8" s="16"/>
      <c r="L8" s="16"/>
      <c r="M8" s="16"/>
      <c r="N8" s="16"/>
      <c r="O8" s="16">
        <v>820000</v>
      </c>
    </row>
    <row r="9" ht="20.25" customHeight="1" spans="1:15">
      <c r="A9" s="67" t="s">
        <v>75</v>
      </c>
      <c r="B9" s="67" t="s">
        <v>76</v>
      </c>
      <c r="C9" s="16">
        <v>16918194.29</v>
      </c>
      <c r="D9" s="16">
        <v>16098194.29</v>
      </c>
      <c r="E9" s="16">
        <v>15903736.69</v>
      </c>
      <c r="F9" s="16">
        <v>194457.6</v>
      </c>
      <c r="G9" s="16"/>
      <c r="H9" s="16"/>
      <c r="I9" s="16"/>
      <c r="J9" s="16">
        <v>820000</v>
      </c>
      <c r="K9" s="16"/>
      <c r="L9" s="16"/>
      <c r="M9" s="16"/>
      <c r="N9" s="16"/>
      <c r="O9" s="16">
        <v>820000</v>
      </c>
    </row>
    <row r="10" ht="20.25" customHeight="1" spans="1:15">
      <c r="A10" s="15" t="s">
        <v>77</v>
      </c>
      <c r="B10" s="15" t="s">
        <v>78</v>
      </c>
      <c r="C10" s="16">
        <v>2855911.2</v>
      </c>
      <c r="D10" s="16">
        <v>2855911.2</v>
      </c>
      <c r="E10" s="16">
        <v>2843947.2</v>
      </c>
      <c r="F10" s="16">
        <v>11964</v>
      </c>
      <c r="G10" s="16"/>
      <c r="H10" s="16"/>
      <c r="I10" s="16"/>
      <c r="J10" s="16"/>
      <c r="K10" s="16"/>
      <c r="L10" s="16"/>
      <c r="M10" s="16"/>
      <c r="N10" s="16"/>
      <c r="O10" s="16"/>
    </row>
    <row r="11" ht="20.25" customHeight="1" spans="1:15">
      <c r="A11" s="66" t="s">
        <v>79</v>
      </c>
      <c r="B11" s="66" t="s">
        <v>80</v>
      </c>
      <c r="C11" s="16">
        <v>2843947.2</v>
      </c>
      <c r="D11" s="16">
        <v>2843947.2</v>
      </c>
      <c r="E11" s="16">
        <v>2843947.2</v>
      </c>
      <c r="F11" s="16"/>
      <c r="G11" s="16"/>
      <c r="H11" s="16"/>
      <c r="I11" s="16"/>
      <c r="J11" s="16"/>
      <c r="K11" s="16"/>
      <c r="L11" s="16"/>
      <c r="M11" s="16"/>
      <c r="N11" s="16"/>
      <c r="O11" s="16"/>
    </row>
    <row r="12" ht="20.25" customHeight="1" spans="1:15">
      <c r="A12" s="67" t="s">
        <v>81</v>
      </c>
      <c r="B12" s="67" t="s">
        <v>82</v>
      </c>
      <c r="C12" s="16">
        <v>590400</v>
      </c>
      <c r="D12" s="16">
        <v>590400</v>
      </c>
      <c r="E12" s="16">
        <v>590400</v>
      </c>
      <c r="F12" s="16"/>
      <c r="G12" s="16"/>
      <c r="H12" s="16"/>
      <c r="I12" s="16"/>
      <c r="J12" s="16"/>
      <c r="K12" s="16"/>
      <c r="L12" s="16"/>
      <c r="M12" s="16"/>
      <c r="N12" s="16"/>
      <c r="O12" s="16"/>
    </row>
    <row r="13" ht="20.25" customHeight="1" spans="1:15">
      <c r="A13" s="67" t="s">
        <v>83</v>
      </c>
      <c r="B13" s="67" t="s">
        <v>84</v>
      </c>
      <c r="C13" s="16">
        <v>2253547.2</v>
      </c>
      <c r="D13" s="16">
        <v>2253547.2</v>
      </c>
      <c r="E13" s="16">
        <v>2253547.2</v>
      </c>
      <c r="F13" s="16"/>
      <c r="G13" s="16"/>
      <c r="H13" s="16"/>
      <c r="I13" s="16"/>
      <c r="J13" s="16"/>
      <c r="K13" s="16"/>
      <c r="L13" s="16"/>
      <c r="M13" s="16"/>
      <c r="N13" s="16"/>
      <c r="O13" s="16"/>
    </row>
    <row r="14" ht="20.25" customHeight="1" spans="1:15">
      <c r="A14" s="66" t="s">
        <v>85</v>
      </c>
      <c r="B14" s="66" t="s">
        <v>86</v>
      </c>
      <c r="C14" s="16">
        <v>11964</v>
      </c>
      <c r="D14" s="16">
        <v>11964</v>
      </c>
      <c r="E14" s="16"/>
      <c r="F14" s="16">
        <v>11964</v>
      </c>
      <c r="G14" s="16"/>
      <c r="H14" s="16"/>
      <c r="I14" s="16"/>
      <c r="J14" s="16"/>
      <c r="K14" s="16"/>
      <c r="L14" s="16"/>
      <c r="M14" s="16"/>
      <c r="N14" s="16"/>
      <c r="O14" s="16"/>
    </row>
    <row r="15" ht="20.25" customHeight="1" spans="1:15">
      <c r="A15" s="67" t="s">
        <v>87</v>
      </c>
      <c r="B15" s="67" t="s">
        <v>88</v>
      </c>
      <c r="C15" s="16">
        <v>11964</v>
      </c>
      <c r="D15" s="16">
        <v>11964</v>
      </c>
      <c r="E15" s="16"/>
      <c r="F15" s="16">
        <v>11964</v>
      </c>
      <c r="G15" s="16"/>
      <c r="H15" s="16"/>
      <c r="I15" s="16"/>
      <c r="J15" s="16"/>
      <c r="K15" s="16"/>
      <c r="L15" s="16"/>
      <c r="M15" s="16"/>
      <c r="N15" s="16"/>
      <c r="O15" s="16"/>
    </row>
    <row r="16" ht="20.25" customHeight="1" spans="1:15">
      <c r="A16" s="15" t="s">
        <v>89</v>
      </c>
      <c r="B16" s="15" t="s">
        <v>90</v>
      </c>
      <c r="C16" s="16">
        <v>1970566.87</v>
      </c>
      <c r="D16" s="16">
        <v>1970566.87</v>
      </c>
      <c r="E16" s="16">
        <v>1970566.87</v>
      </c>
      <c r="F16" s="16"/>
      <c r="G16" s="16"/>
      <c r="H16" s="16"/>
      <c r="I16" s="16"/>
      <c r="J16" s="16"/>
      <c r="K16" s="16"/>
      <c r="L16" s="16"/>
      <c r="M16" s="16"/>
      <c r="N16" s="16"/>
      <c r="O16" s="16"/>
    </row>
    <row r="17" ht="20.25" customHeight="1" spans="1:15">
      <c r="A17" s="66" t="s">
        <v>91</v>
      </c>
      <c r="B17" s="66" t="s">
        <v>92</v>
      </c>
      <c r="C17" s="16">
        <v>1970566.87</v>
      </c>
      <c r="D17" s="16">
        <v>1970566.87</v>
      </c>
      <c r="E17" s="16">
        <v>1970566.87</v>
      </c>
      <c r="F17" s="16"/>
      <c r="G17" s="16"/>
      <c r="H17" s="16"/>
      <c r="I17" s="16"/>
      <c r="J17" s="16"/>
      <c r="K17" s="16"/>
      <c r="L17" s="16"/>
      <c r="M17" s="16"/>
      <c r="N17" s="16"/>
      <c r="O17" s="16"/>
    </row>
    <row r="18" ht="20.25" customHeight="1" spans="1:15">
      <c r="A18" s="67" t="s">
        <v>93</v>
      </c>
      <c r="B18" s="67" t="s">
        <v>94</v>
      </c>
      <c r="C18" s="16">
        <v>1169027.61</v>
      </c>
      <c r="D18" s="16">
        <v>1169027.61</v>
      </c>
      <c r="E18" s="16">
        <v>1169027.61</v>
      </c>
      <c r="F18" s="16"/>
      <c r="G18" s="16"/>
      <c r="H18" s="16"/>
      <c r="I18" s="16"/>
      <c r="J18" s="16"/>
      <c r="K18" s="16"/>
      <c r="L18" s="16"/>
      <c r="M18" s="16"/>
      <c r="N18" s="16"/>
      <c r="O18" s="16"/>
    </row>
    <row r="19" ht="20.25" customHeight="1" spans="1:15">
      <c r="A19" s="67" t="s">
        <v>95</v>
      </c>
      <c r="B19" s="67" t="s">
        <v>96</v>
      </c>
      <c r="C19" s="16">
        <v>692600.05</v>
      </c>
      <c r="D19" s="16">
        <v>692600.05</v>
      </c>
      <c r="E19" s="16">
        <v>692600.05</v>
      </c>
      <c r="F19" s="16"/>
      <c r="G19" s="16"/>
      <c r="H19" s="16"/>
      <c r="I19" s="16"/>
      <c r="J19" s="16"/>
      <c r="K19" s="16"/>
      <c r="L19" s="16"/>
      <c r="M19" s="16"/>
      <c r="N19" s="16"/>
      <c r="O19" s="16"/>
    </row>
    <row r="20" ht="20.25" customHeight="1" spans="1:15">
      <c r="A20" s="67" t="s">
        <v>97</v>
      </c>
      <c r="B20" s="67" t="s">
        <v>98</v>
      </c>
      <c r="C20" s="16">
        <v>108939.21</v>
      </c>
      <c r="D20" s="16">
        <v>108939.21</v>
      </c>
      <c r="E20" s="16">
        <v>108939.21</v>
      </c>
      <c r="F20" s="16"/>
      <c r="G20" s="16"/>
      <c r="H20" s="16"/>
      <c r="I20" s="16"/>
      <c r="J20" s="16"/>
      <c r="K20" s="16"/>
      <c r="L20" s="16"/>
      <c r="M20" s="16"/>
      <c r="N20" s="16"/>
      <c r="O20" s="16"/>
    </row>
    <row r="21" ht="20.25" customHeight="1" spans="1:15">
      <c r="A21" s="15" t="s">
        <v>99</v>
      </c>
      <c r="B21" s="15" t="s">
        <v>100</v>
      </c>
      <c r="C21" s="16">
        <v>1771968</v>
      </c>
      <c r="D21" s="16">
        <v>1771968</v>
      </c>
      <c r="E21" s="16">
        <v>1771968</v>
      </c>
      <c r="F21" s="16"/>
      <c r="G21" s="16"/>
      <c r="H21" s="16"/>
      <c r="I21" s="16"/>
      <c r="J21" s="16"/>
      <c r="K21" s="16"/>
      <c r="L21" s="16"/>
      <c r="M21" s="16"/>
      <c r="N21" s="16"/>
      <c r="O21" s="16"/>
    </row>
    <row r="22" ht="20.25" customHeight="1" spans="1:15">
      <c r="A22" s="66" t="s">
        <v>101</v>
      </c>
      <c r="B22" s="66" t="s">
        <v>102</v>
      </c>
      <c r="C22" s="16">
        <v>1771968</v>
      </c>
      <c r="D22" s="16">
        <v>1771968</v>
      </c>
      <c r="E22" s="16">
        <v>1771968</v>
      </c>
      <c r="F22" s="16"/>
      <c r="G22" s="16"/>
      <c r="H22" s="16"/>
      <c r="I22" s="16"/>
      <c r="J22" s="16"/>
      <c r="K22" s="16"/>
      <c r="L22" s="16"/>
      <c r="M22" s="16"/>
      <c r="N22" s="16"/>
      <c r="O22" s="16"/>
    </row>
    <row r="23" ht="20.25" customHeight="1" spans="1:15">
      <c r="A23" s="67" t="s">
        <v>103</v>
      </c>
      <c r="B23" s="67" t="s">
        <v>104</v>
      </c>
      <c r="C23" s="16">
        <v>1771968</v>
      </c>
      <c r="D23" s="16">
        <v>1771968</v>
      </c>
      <c r="E23" s="16">
        <v>1771968</v>
      </c>
      <c r="F23" s="16"/>
      <c r="G23" s="16"/>
      <c r="H23" s="16"/>
      <c r="I23" s="16"/>
      <c r="J23" s="16"/>
      <c r="K23" s="16"/>
      <c r="L23" s="16"/>
      <c r="M23" s="16"/>
      <c r="N23" s="16"/>
      <c r="O23" s="16"/>
    </row>
    <row r="24" ht="20.25" customHeight="1" spans="1:15">
      <c r="A24" s="49" t="s">
        <v>105</v>
      </c>
      <c r="B24" s="49"/>
      <c r="C24" s="16">
        <v>23516640.36</v>
      </c>
      <c r="D24" s="16">
        <v>22696640.36</v>
      </c>
      <c r="E24" s="16">
        <v>22490218.76</v>
      </c>
      <c r="F24" s="16">
        <v>206421.6</v>
      </c>
      <c r="G24" s="16"/>
      <c r="H24" s="16"/>
      <c r="I24" s="16"/>
      <c r="J24" s="16">
        <v>820000</v>
      </c>
      <c r="K24" s="16"/>
      <c r="L24" s="16"/>
      <c r="M24" s="16"/>
      <c r="N24" s="16"/>
      <c r="O24" s="16">
        <v>820000</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4" sqref="A14"/>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"单位名称："&amp;"华宁县宁阳中学"</f>
        <v>单位名称：华宁县宁阳中学</v>
      </c>
      <c r="B3" s="4"/>
      <c r="C3" s="68"/>
      <c r="D3" s="5"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14" t="s">
        <v>109</v>
      </c>
      <c r="B7" s="16">
        <v>22696640.36</v>
      </c>
      <c r="C7" s="14" t="s">
        <v>110</v>
      </c>
      <c r="D7" s="16">
        <v>22696640.36</v>
      </c>
    </row>
    <row r="8" ht="22.5" customHeight="1" spans="1:4">
      <c r="A8" s="14" t="s">
        <v>111</v>
      </c>
      <c r="B8" s="16">
        <v>22696640.36</v>
      </c>
      <c r="C8" s="14" t="str">
        <f>"（"&amp;"一"&amp;"）"&amp;"教育支出"</f>
        <v>（一）教育支出</v>
      </c>
      <c r="D8" s="16">
        <v>16098194.29</v>
      </c>
    </row>
    <row r="9" ht="22.5" customHeight="1" spans="1:4">
      <c r="A9" s="14" t="s">
        <v>112</v>
      </c>
      <c r="B9" s="16"/>
      <c r="C9" s="14" t="str">
        <f>"（"&amp;"二"&amp;"）"&amp;"社会保障和就业支出"</f>
        <v>（二）社会保障和就业支出</v>
      </c>
      <c r="D9" s="16">
        <v>2855911.2</v>
      </c>
    </row>
    <row r="10" ht="22.5" customHeight="1" spans="1:4">
      <c r="A10" s="14" t="s">
        <v>113</v>
      </c>
      <c r="B10" s="16"/>
      <c r="C10" s="14" t="str">
        <f>"（"&amp;"三"&amp;"）"&amp;"卫生健康支出"</f>
        <v>（三）卫生健康支出</v>
      </c>
      <c r="D10" s="16">
        <v>1970566.87</v>
      </c>
    </row>
    <row r="11" ht="22.5" customHeight="1" spans="1:4">
      <c r="A11" s="14" t="s">
        <v>114</v>
      </c>
      <c r="B11" s="16"/>
      <c r="C11" s="14" t="str">
        <f>"（"&amp;"四"&amp;"）"&amp;"住房保障支出"</f>
        <v>（四）住房保障支出</v>
      </c>
      <c r="D11" s="16">
        <v>1771968</v>
      </c>
    </row>
    <row r="12" ht="22.5" customHeight="1" spans="1:4">
      <c r="A12" s="14" t="s">
        <v>111</v>
      </c>
      <c r="B12" s="16"/>
      <c r="C12" s="14"/>
      <c r="D12" s="16"/>
    </row>
    <row r="13" ht="22.5" customHeight="1" spans="1:4">
      <c r="A13" s="14" t="s">
        <v>112</v>
      </c>
      <c r="B13" s="16"/>
      <c r="C13" s="14"/>
      <c r="D13" s="16"/>
    </row>
    <row r="14" ht="22.5" customHeight="1" spans="1:4">
      <c r="A14" s="14" t="s">
        <v>113</v>
      </c>
      <c r="B14" s="16"/>
      <c r="C14" s="14"/>
      <c r="D14" s="16"/>
    </row>
    <row r="15" ht="22.5" customHeight="1" spans="1:4">
      <c r="A15" s="69"/>
      <c r="B15" s="16"/>
      <c r="C15" s="14" t="s">
        <v>115</v>
      </c>
      <c r="D15" s="16"/>
    </row>
    <row r="16" ht="22.5" customHeight="1" spans="1:4">
      <c r="A16" s="70" t="s">
        <v>116</v>
      </c>
      <c r="B16" s="71">
        <v>22696640.36</v>
      </c>
      <c r="C16" s="72" t="s">
        <v>117</v>
      </c>
      <c r="D16" s="71">
        <v>22696640.36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C21" sqref="C2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4" t="s">
        <v>118</v>
      </c>
    </row>
    <row r="2" ht="37.5" customHeight="1" spans="1:7">
      <c r="A2" s="3" t="s">
        <v>119</v>
      </c>
      <c r="B2" s="3"/>
      <c r="C2" s="3"/>
      <c r="D2" s="3"/>
      <c r="E2" s="3"/>
      <c r="F2" s="3"/>
      <c r="G2" s="3"/>
    </row>
    <row r="3" ht="18.75" customHeight="1" spans="1:7">
      <c r="A3" s="45" t="str">
        <f>"单位名称："&amp;"华宁县宁阳中学"</f>
        <v>单位名称：华宁县宁阳中学</v>
      </c>
      <c r="B3" s="45"/>
      <c r="C3" s="45"/>
      <c r="D3" s="46"/>
      <c r="E3" s="46"/>
      <c r="F3" s="46"/>
      <c r="G3" s="47" t="s">
        <v>29</v>
      </c>
    </row>
    <row r="4" ht="18.75" customHeight="1" spans="1:7">
      <c r="A4" s="12" t="s">
        <v>120</v>
      </c>
      <c r="B4" s="12" t="s">
        <v>60</v>
      </c>
      <c r="C4" s="48" t="s">
        <v>32</v>
      </c>
      <c r="D4" s="48" t="s">
        <v>63</v>
      </c>
      <c r="E4" s="48"/>
      <c r="F4" s="48"/>
      <c r="G4" s="12" t="s">
        <v>64</v>
      </c>
    </row>
    <row r="5" ht="18.75" customHeight="1" spans="1:7">
      <c r="A5" s="12" t="s">
        <v>59</v>
      </c>
      <c r="B5" s="12" t="s">
        <v>60</v>
      </c>
      <c r="C5" s="48"/>
      <c r="D5" s="48" t="s">
        <v>34</v>
      </c>
      <c r="E5" s="48" t="s">
        <v>121</v>
      </c>
      <c r="F5" s="48" t="s">
        <v>122</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16098194.29</v>
      </c>
      <c r="D7" s="16">
        <v>15903736.69</v>
      </c>
      <c r="E7" s="16">
        <v>15455736.69</v>
      </c>
      <c r="F7" s="16">
        <v>448000</v>
      </c>
      <c r="G7" s="16">
        <v>194457.6</v>
      </c>
    </row>
    <row r="8" ht="20.25" customHeight="1" spans="1:7">
      <c r="A8" s="66" t="s">
        <v>73</v>
      </c>
      <c r="B8" s="66" t="s">
        <v>74</v>
      </c>
      <c r="C8" s="16">
        <v>16098194.29</v>
      </c>
      <c r="D8" s="16">
        <v>15903736.69</v>
      </c>
      <c r="E8" s="16">
        <v>15455736.69</v>
      </c>
      <c r="F8" s="16">
        <v>448000</v>
      </c>
      <c r="G8" s="16">
        <v>194457.6</v>
      </c>
    </row>
    <row r="9" ht="20.25" customHeight="1" spans="1:7">
      <c r="A9" s="67" t="s">
        <v>75</v>
      </c>
      <c r="B9" s="67" t="s">
        <v>76</v>
      </c>
      <c r="C9" s="16">
        <v>16098194.29</v>
      </c>
      <c r="D9" s="16">
        <v>15903736.69</v>
      </c>
      <c r="E9" s="16">
        <v>15455736.69</v>
      </c>
      <c r="F9" s="16">
        <v>448000</v>
      </c>
      <c r="G9" s="16">
        <v>194457.6</v>
      </c>
    </row>
    <row r="10" ht="20.25" customHeight="1" spans="1:7">
      <c r="A10" s="15" t="s">
        <v>77</v>
      </c>
      <c r="B10" s="15" t="s">
        <v>78</v>
      </c>
      <c r="C10" s="16">
        <v>2855911.2</v>
      </c>
      <c r="D10" s="16">
        <v>2843947.2</v>
      </c>
      <c r="E10" s="16">
        <v>2843947.2</v>
      </c>
      <c r="F10" s="16"/>
      <c r="G10" s="16">
        <v>11964</v>
      </c>
    </row>
    <row r="11" ht="20.25" customHeight="1" spans="1:7">
      <c r="A11" s="66" t="s">
        <v>79</v>
      </c>
      <c r="B11" s="66" t="s">
        <v>80</v>
      </c>
      <c r="C11" s="16">
        <v>2843947.2</v>
      </c>
      <c r="D11" s="16">
        <v>2843947.2</v>
      </c>
      <c r="E11" s="16">
        <v>2843947.2</v>
      </c>
      <c r="F11" s="16"/>
      <c r="G11" s="16"/>
    </row>
    <row r="12" ht="20.25" customHeight="1" spans="1:7">
      <c r="A12" s="67" t="s">
        <v>81</v>
      </c>
      <c r="B12" s="67" t="s">
        <v>82</v>
      </c>
      <c r="C12" s="16">
        <v>590400</v>
      </c>
      <c r="D12" s="16">
        <v>590400</v>
      </c>
      <c r="E12" s="16">
        <v>590400</v>
      </c>
      <c r="F12" s="16"/>
      <c r="G12" s="16"/>
    </row>
    <row r="13" ht="20.25" customHeight="1" spans="1:7">
      <c r="A13" s="67" t="s">
        <v>83</v>
      </c>
      <c r="B13" s="67" t="s">
        <v>84</v>
      </c>
      <c r="C13" s="16">
        <v>2253547.2</v>
      </c>
      <c r="D13" s="16">
        <v>2253547.2</v>
      </c>
      <c r="E13" s="16">
        <v>2253547.2</v>
      </c>
      <c r="F13" s="16"/>
      <c r="G13" s="16"/>
    </row>
    <row r="14" ht="20.25" customHeight="1" spans="1:7">
      <c r="A14" s="66" t="s">
        <v>85</v>
      </c>
      <c r="B14" s="66" t="s">
        <v>86</v>
      </c>
      <c r="C14" s="16">
        <v>11964</v>
      </c>
      <c r="D14" s="16"/>
      <c r="E14" s="16"/>
      <c r="F14" s="16"/>
      <c r="G14" s="16">
        <v>11964</v>
      </c>
    </row>
    <row r="15" ht="20.25" customHeight="1" spans="1:7">
      <c r="A15" s="67" t="s">
        <v>87</v>
      </c>
      <c r="B15" s="67" t="s">
        <v>88</v>
      </c>
      <c r="C15" s="16">
        <v>11964</v>
      </c>
      <c r="D15" s="16"/>
      <c r="E15" s="16"/>
      <c r="F15" s="16"/>
      <c r="G15" s="16">
        <v>11964</v>
      </c>
    </row>
    <row r="16" ht="20.25" customHeight="1" spans="1:7">
      <c r="A16" s="15" t="s">
        <v>89</v>
      </c>
      <c r="B16" s="15" t="s">
        <v>90</v>
      </c>
      <c r="C16" s="16">
        <v>1970566.87</v>
      </c>
      <c r="D16" s="16">
        <v>1970566.87</v>
      </c>
      <c r="E16" s="16">
        <v>1970566.87</v>
      </c>
      <c r="F16" s="16"/>
      <c r="G16" s="16"/>
    </row>
    <row r="17" ht="20.25" customHeight="1" spans="1:7">
      <c r="A17" s="66" t="s">
        <v>91</v>
      </c>
      <c r="B17" s="66" t="s">
        <v>92</v>
      </c>
      <c r="C17" s="16">
        <v>1970566.87</v>
      </c>
      <c r="D17" s="16">
        <v>1970566.87</v>
      </c>
      <c r="E17" s="16">
        <v>1970566.87</v>
      </c>
      <c r="F17" s="16"/>
      <c r="G17" s="16"/>
    </row>
    <row r="18" ht="20.25" customHeight="1" spans="1:7">
      <c r="A18" s="67" t="s">
        <v>93</v>
      </c>
      <c r="B18" s="67" t="s">
        <v>94</v>
      </c>
      <c r="C18" s="16">
        <v>1169027.61</v>
      </c>
      <c r="D18" s="16">
        <v>1169027.61</v>
      </c>
      <c r="E18" s="16">
        <v>1169027.61</v>
      </c>
      <c r="F18" s="16"/>
      <c r="G18" s="16"/>
    </row>
    <row r="19" ht="20.25" customHeight="1" spans="1:7">
      <c r="A19" s="67" t="s">
        <v>95</v>
      </c>
      <c r="B19" s="67" t="s">
        <v>96</v>
      </c>
      <c r="C19" s="16">
        <v>692600.05</v>
      </c>
      <c r="D19" s="16">
        <v>692600.05</v>
      </c>
      <c r="E19" s="16">
        <v>692600.05</v>
      </c>
      <c r="F19" s="16"/>
      <c r="G19" s="16"/>
    </row>
    <row r="20" ht="20.25" customHeight="1" spans="1:7">
      <c r="A20" s="67" t="s">
        <v>97</v>
      </c>
      <c r="B20" s="67" t="s">
        <v>98</v>
      </c>
      <c r="C20" s="16">
        <v>108939.21</v>
      </c>
      <c r="D20" s="16">
        <v>108939.21</v>
      </c>
      <c r="E20" s="16">
        <v>108939.21</v>
      </c>
      <c r="F20" s="16"/>
      <c r="G20" s="16"/>
    </row>
    <row r="21" ht="20.25" customHeight="1" spans="1:7">
      <c r="A21" s="15" t="s">
        <v>99</v>
      </c>
      <c r="B21" s="15" t="s">
        <v>100</v>
      </c>
      <c r="C21" s="16">
        <v>1771968</v>
      </c>
      <c r="D21" s="16">
        <v>1771968</v>
      </c>
      <c r="E21" s="16">
        <v>1771968</v>
      </c>
      <c r="F21" s="16"/>
      <c r="G21" s="16"/>
    </row>
    <row r="22" ht="20.25" customHeight="1" spans="1:7">
      <c r="A22" s="66" t="s">
        <v>101</v>
      </c>
      <c r="B22" s="66" t="s">
        <v>102</v>
      </c>
      <c r="C22" s="16">
        <v>1771968</v>
      </c>
      <c r="D22" s="16">
        <v>1771968</v>
      </c>
      <c r="E22" s="16">
        <v>1771968</v>
      </c>
      <c r="F22" s="16"/>
      <c r="G22" s="16"/>
    </row>
    <row r="23" ht="20.25" customHeight="1" spans="1:7">
      <c r="A23" s="67" t="s">
        <v>103</v>
      </c>
      <c r="B23" s="67" t="s">
        <v>104</v>
      </c>
      <c r="C23" s="16">
        <v>1771968</v>
      </c>
      <c r="D23" s="16">
        <v>1771968</v>
      </c>
      <c r="E23" s="16">
        <v>1771968</v>
      </c>
      <c r="F23" s="16"/>
      <c r="G23" s="16"/>
    </row>
    <row r="24" ht="20.25" customHeight="1" spans="1:7">
      <c r="A24" s="49" t="s">
        <v>105</v>
      </c>
      <c r="B24" s="49"/>
      <c r="C24" s="50">
        <v>22696640.36</v>
      </c>
      <c r="D24" s="50">
        <v>22490218.76</v>
      </c>
      <c r="E24" s="50">
        <v>22042218.76</v>
      </c>
      <c r="F24" s="50">
        <v>448000</v>
      </c>
      <c r="G24" s="50">
        <v>206421.6</v>
      </c>
    </row>
  </sheetData>
  <mergeCells count="7">
    <mergeCell ref="A2:G2"/>
    <mergeCell ref="A3:C3"/>
    <mergeCell ref="A4:B4"/>
    <mergeCell ref="D4:F4"/>
    <mergeCell ref="A24:B24"/>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B8"/>
    </sheetView>
  </sheetViews>
  <sheetFormatPr defaultColWidth="8.85" defaultRowHeight="15" customHeight="1" outlineLevelRow="7" outlineLevelCol="5"/>
  <cols>
    <col min="1" max="6" width="28.575" customWidth="1"/>
  </cols>
  <sheetData>
    <row r="1" ht="18.75" customHeight="1" spans="1:6">
      <c r="A1" s="59"/>
      <c r="B1" s="59"/>
      <c r="C1" s="60"/>
      <c r="D1" s="1"/>
      <c r="E1" s="1"/>
      <c r="F1" s="61" t="s">
        <v>123</v>
      </c>
    </row>
    <row r="2" ht="41.25" customHeight="1" spans="1:6">
      <c r="A2" s="62" t="s">
        <v>124</v>
      </c>
      <c r="B2" s="62"/>
      <c r="C2" s="62"/>
      <c r="D2" s="62"/>
      <c r="E2" s="62"/>
      <c r="F2" s="62"/>
    </row>
    <row r="3" ht="18.75" customHeight="1" spans="1:6">
      <c r="A3" s="4" t="str">
        <f>"单位名称："&amp;"华宁县宁阳中学"</f>
        <v>单位名称：华宁县宁阳中学</v>
      </c>
      <c r="B3" s="4"/>
      <c r="C3" s="4"/>
      <c r="D3" s="63"/>
      <c r="E3" s="1"/>
      <c r="F3" s="61" t="s">
        <v>29</v>
      </c>
    </row>
    <row r="4" ht="18.75" customHeight="1" spans="1:6">
      <c r="A4" s="12" t="s">
        <v>125</v>
      </c>
      <c r="B4" s="48" t="s">
        <v>126</v>
      </c>
      <c r="C4" s="48" t="s">
        <v>127</v>
      </c>
      <c r="D4" s="48"/>
      <c r="E4" s="48"/>
      <c r="F4" s="48" t="s">
        <v>128</v>
      </c>
    </row>
    <row r="5" ht="18.75" customHeight="1" spans="1:6">
      <c r="A5" s="12"/>
      <c r="B5" s="48"/>
      <c r="C5" s="48" t="s">
        <v>34</v>
      </c>
      <c r="D5" s="48" t="s">
        <v>129</v>
      </c>
      <c r="E5" s="48" t="s">
        <v>130</v>
      </c>
      <c r="F5" s="48"/>
    </row>
    <row r="6" ht="18.75" customHeight="1" spans="1:6">
      <c r="A6" s="64">
        <v>90</v>
      </c>
      <c r="B6" s="65">
        <v>2</v>
      </c>
      <c r="C6" s="64">
        <v>3</v>
      </c>
      <c r="D6" s="64">
        <v>4</v>
      </c>
      <c r="E6" s="64">
        <v>5</v>
      </c>
      <c r="F6" s="64">
        <v>6</v>
      </c>
    </row>
    <row r="7" ht="20.25" customHeight="1" spans="1:6">
      <c r="A7" s="16"/>
      <c r="B7" s="16"/>
      <c r="C7" s="16"/>
      <c r="D7" s="16"/>
      <c r="E7" s="16"/>
      <c r="F7" s="16"/>
    </row>
    <row r="8" customHeight="1" spans="1:2">
      <c r="A8" s="25" t="s">
        <v>131</v>
      </c>
      <c r="B8" s="51"/>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9"/>
  <sheetViews>
    <sheetView showZeros="0" topLeftCell="A6" workbookViewId="0">
      <selection activeCell="A14" sqref="A14"/>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132</v>
      </c>
    </row>
    <row r="2" ht="45" customHeight="1" spans="1:23">
      <c r="A2" s="3" t="s">
        <v>133</v>
      </c>
      <c r="B2" s="3"/>
      <c r="C2" s="3"/>
      <c r="D2" s="3"/>
      <c r="E2" s="3"/>
      <c r="F2" s="3"/>
      <c r="G2" s="3"/>
      <c r="H2" s="3"/>
      <c r="I2" s="3"/>
      <c r="J2" s="3"/>
      <c r="K2" s="3"/>
      <c r="L2" s="55"/>
      <c r="M2" s="55"/>
      <c r="N2" s="55"/>
      <c r="O2" s="55"/>
      <c r="P2" s="55"/>
      <c r="Q2" s="55"/>
      <c r="R2" s="55"/>
      <c r="S2" s="55"/>
      <c r="T2" s="55"/>
      <c r="U2" s="55"/>
      <c r="V2" s="55"/>
      <c r="W2" s="55"/>
    </row>
    <row r="3" ht="18.75" customHeight="1" spans="1:23">
      <c r="A3" s="4" t="str">
        <f>"单位名称："&amp;"华宁县宁阳中学"</f>
        <v>单位名称：华宁县宁阳中学</v>
      </c>
      <c r="B3" s="4"/>
      <c r="C3" s="4"/>
      <c r="D3" s="4"/>
      <c r="E3" s="4"/>
      <c r="F3" s="4"/>
      <c r="G3" s="4"/>
      <c r="H3" s="56"/>
      <c r="I3" s="56"/>
      <c r="J3" s="56"/>
      <c r="K3" s="56"/>
      <c r="L3" s="5"/>
      <c r="M3" s="5"/>
      <c r="N3" s="5"/>
      <c r="O3" s="5"/>
      <c r="P3" s="5"/>
      <c r="Q3" s="5"/>
      <c r="R3" s="5"/>
      <c r="S3" s="5"/>
      <c r="T3" s="5"/>
      <c r="U3" s="5"/>
      <c r="V3" s="5"/>
      <c r="W3" s="5" t="s">
        <v>29</v>
      </c>
    </row>
    <row r="4" ht="18.75" customHeight="1" spans="1:23">
      <c r="A4" s="57" t="s">
        <v>134</v>
      </c>
      <c r="B4" s="57" t="s">
        <v>135</v>
      </c>
      <c r="C4" s="57" t="s">
        <v>136</v>
      </c>
      <c r="D4" s="57" t="s">
        <v>137</v>
      </c>
      <c r="E4" s="57" t="s">
        <v>138</v>
      </c>
      <c r="F4" s="57" t="s">
        <v>139</v>
      </c>
      <c r="G4" s="57" t="s">
        <v>140</v>
      </c>
      <c r="H4" s="58" t="s">
        <v>32</v>
      </c>
      <c r="I4" s="58" t="s">
        <v>141</v>
      </c>
      <c r="J4" s="57"/>
      <c r="K4" s="57"/>
      <c r="L4" s="57"/>
      <c r="M4" s="57"/>
      <c r="N4" s="57" t="s">
        <v>142</v>
      </c>
      <c r="O4" s="57"/>
      <c r="P4" s="57"/>
      <c r="Q4" s="57" t="s">
        <v>38</v>
      </c>
      <c r="R4" s="57" t="s">
        <v>62</v>
      </c>
      <c r="S4" s="57"/>
      <c r="T4" s="57"/>
      <c r="U4" s="57"/>
      <c r="V4" s="57"/>
      <c r="W4" s="57"/>
    </row>
    <row r="5" ht="18.75" customHeight="1" spans="1:23">
      <c r="A5" s="57"/>
      <c r="B5" s="57"/>
      <c r="C5" s="57"/>
      <c r="D5" s="57"/>
      <c r="E5" s="57"/>
      <c r="F5" s="57"/>
      <c r="G5" s="57"/>
      <c r="H5" s="58" t="s">
        <v>143</v>
      </c>
      <c r="I5" s="58" t="s">
        <v>144</v>
      </c>
      <c r="J5" s="57" t="s">
        <v>36</v>
      </c>
      <c r="K5" s="57" t="s">
        <v>37</v>
      </c>
      <c r="L5" s="57"/>
      <c r="M5" s="57"/>
      <c r="N5" s="57" t="s">
        <v>142</v>
      </c>
      <c r="O5" s="57" t="s">
        <v>36</v>
      </c>
      <c r="P5" s="57" t="s">
        <v>37</v>
      </c>
      <c r="Q5" s="57" t="s">
        <v>38</v>
      </c>
      <c r="R5" s="57" t="s">
        <v>62</v>
      </c>
      <c r="S5" s="57" t="s">
        <v>41</v>
      </c>
      <c r="T5" s="57" t="s">
        <v>42</v>
      </c>
      <c r="U5" s="57" t="s">
        <v>43</v>
      </c>
      <c r="V5" s="57" t="s">
        <v>44</v>
      </c>
      <c r="W5" s="57" t="s">
        <v>45</v>
      </c>
    </row>
    <row r="6" ht="18.75" customHeight="1" spans="1:23">
      <c r="A6" s="57"/>
      <c r="B6" s="57"/>
      <c r="C6" s="57"/>
      <c r="D6" s="57"/>
      <c r="E6" s="57"/>
      <c r="F6" s="57"/>
      <c r="G6" s="57"/>
      <c r="H6" s="58"/>
      <c r="I6" s="58" t="s">
        <v>145</v>
      </c>
      <c r="J6" s="57" t="s">
        <v>146</v>
      </c>
      <c r="K6" s="57" t="s">
        <v>147</v>
      </c>
      <c r="L6" s="57" t="s">
        <v>148</v>
      </c>
      <c r="M6" s="57" t="s">
        <v>149</v>
      </c>
      <c r="N6" s="57" t="s">
        <v>35</v>
      </c>
      <c r="O6" s="57" t="s">
        <v>36</v>
      </c>
      <c r="P6" s="57" t="s">
        <v>37</v>
      </c>
      <c r="Q6" s="57"/>
      <c r="R6" s="57" t="s">
        <v>34</v>
      </c>
      <c r="S6" s="57" t="s">
        <v>41</v>
      </c>
      <c r="T6" s="57" t="s">
        <v>42</v>
      </c>
      <c r="U6" s="57" t="s">
        <v>43</v>
      </c>
      <c r="V6" s="57" t="s">
        <v>44</v>
      </c>
      <c r="W6" s="57" t="s">
        <v>45</v>
      </c>
    </row>
    <row r="7" ht="22.65" customHeight="1" spans="1:23">
      <c r="A7" s="57"/>
      <c r="B7" s="57"/>
      <c r="C7" s="57"/>
      <c r="D7" s="57"/>
      <c r="E7" s="57"/>
      <c r="F7" s="57"/>
      <c r="G7" s="57"/>
      <c r="H7" s="58"/>
      <c r="I7" s="58" t="s">
        <v>34</v>
      </c>
      <c r="J7" s="57"/>
      <c r="K7" s="57"/>
      <c r="L7" s="57"/>
      <c r="M7" s="57"/>
      <c r="N7" s="57"/>
      <c r="O7" s="57"/>
      <c r="P7" s="57"/>
      <c r="Q7" s="57"/>
      <c r="R7" s="57"/>
      <c r="S7" s="57"/>
      <c r="T7" s="57"/>
      <c r="U7" s="57"/>
      <c r="V7" s="57"/>
      <c r="W7" s="57"/>
    </row>
    <row r="8" ht="18.75" customHeight="1" spans="1:23">
      <c r="A8" s="58" t="s">
        <v>46</v>
      </c>
      <c r="B8" s="58">
        <v>2</v>
      </c>
      <c r="C8" s="58">
        <v>3</v>
      </c>
      <c r="D8" s="58">
        <v>4</v>
      </c>
      <c r="E8" s="58">
        <v>5</v>
      </c>
      <c r="F8" s="58">
        <v>6</v>
      </c>
      <c r="G8" s="58">
        <v>7</v>
      </c>
      <c r="H8" s="58">
        <v>8</v>
      </c>
      <c r="I8" s="58">
        <v>9</v>
      </c>
      <c r="J8" s="58">
        <v>10</v>
      </c>
      <c r="K8" s="58">
        <v>11</v>
      </c>
      <c r="L8" s="58">
        <v>12</v>
      </c>
      <c r="M8" s="58">
        <v>13</v>
      </c>
      <c r="N8" s="58">
        <v>14</v>
      </c>
      <c r="O8" s="58">
        <v>15</v>
      </c>
      <c r="P8" s="58">
        <v>16</v>
      </c>
      <c r="Q8" s="58">
        <v>17</v>
      </c>
      <c r="R8" s="58">
        <v>18</v>
      </c>
      <c r="S8" s="58">
        <v>19</v>
      </c>
      <c r="T8" s="58">
        <v>20</v>
      </c>
      <c r="U8" s="58">
        <v>21</v>
      </c>
      <c r="V8" s="58">
        <v>22</v>
      </c>
      <c r="W8" s="58">
        <v>23</v>
      </c>
    </row>
    <row r="9" ht="18.75" customHeight="1" spans="1:23">
      <c r="A9" s="8" t="s">
        <v>56</v>
      </c>
      <c r="B9" s="8" t="s">
        <v>150</v>
      </c>
      <c r="C9" s="9" t="s">
        <v>151</v>
      </c>
      <c r="D9" s="8" t="s">
        <v>75</v>
      </c>
      <c r="E9" s="8" t="s">
        <v>76</v>
      </c>
      <c r="F9" s="8" t="s">
        <v>152</v>
      </c>
      <c r="G9" s="8" t="s">
        <v>153</v>
      </c>
      <c r="H9" s="16">
        <v>6455016</v>
      </c>
      <c r="I9" s="16">
        <v>6455016</v>
      </c>
      <c r="J9" s="16"/>
      <c r="K9" s="16"/>
      <c r="L9" s="16">
        <v>6455016</v>
      </c>
      <c r="M9" s="16"/>
      <c r="N9" s="16"/>
      <c r="O9" s="16"/>
      <c r="P9" s="16"/>
      <c r="Q9" s="16"/>
      <c r="R9" s="16"/>
      <c r="S9" s="16"/>
      <c r="T9" s="16"/>
      <c r="U9" s="16"/>
      <c r="V9" s="16"/>
      <c r="W9" s="16"/>
    </row>
    <row r="10" ht="18.75" customHeight="1" spans="1:23">
      <c r="A10" s="8" t="s">
        <v>56</v>
      </c>
      <c r="B10" s="8" t="s">
        <v>150</v>
      </c>
      <c r="C10" s="9" t="s">
        <v>151</v>
      </c>
      <c r="D10" s="8" t="s">
        <v>75</v>
      </c>
      <c r="E10" s="8" t="s">
        <v>76</v>
      </c>
      <c r="F10" s="8" t="s">
        <v>154</v>
      </c>
      <c r="G10" s="8" t="s">
        <v>155</v>
      </c>
      <c r="H10" s="16">
        <v>410580</v>
      </c>
      <c r="I10" s="16">
        <v>410580</v>
      </c>
      <c r="J10" s="16"/>
      <c r="K10" s="16"/>
      <c r="L10" s="16">
        <v>410580</v>
      </c>
      <c r="M10" s="16"/>
      <c r="N10" s="16"/>
      <c r="O10" s="16"/>
      <c r="P10" s="23"/>
      <c r="Q10" s="16"/>
      <c r="R10" s="16"/>
      <c r="S10" s="16"/>
      <c r="T10" s="16"/>
      <c r="U10" s="16"/>
      <c r="V10" s="16"/>
      <c r="W10" s="16"/>
    </row>
    <row r="11" ht="18.75" customHeight="1" spans="1:23">
      <c r="A11" s="8" t="s">
        <v>56</v>
      </c>
      <c r="B11" s="8" t="s">
        <v>150</v>
      </c>
      <c r="C11" s="9" t="s">
        <v>151</v>
      </c>
      <c r="D11" s="8" t="s">
        <v>75</v>
      </c>
      <c r="E11" s="8" t="s">
        <v>76</v>
      </c>
      <c r="F11" s="8" t="s">
        <v>154</v>
      </c>
      <c r="G11" s="8" t="s">
        <v>155</v>
      </c>
      <c r="H11" s="16">
        <v>672000</v>
      </c>
      <c r="I11" s="16">
        <v>672000</v>
      </c>
      <c r="J11" s="16"/>
      <c r="K11" s="16"/>
      <c r="L11" s="16">
        <v>672000</v>
      </c>
      <c r="M11" s="16"/>
      <c r="N11" s="16"/>
      <c r="O11" s="16"/>
      <c r="P11" s="23"/>
      <c r="Q11" s="16"/>
      <c r="R11" s="16"/>
      <c r="S11" s="16"/>
      <c r="T11" s="16"/>
      <c r="U11" s="16"/>
      <c r="V11" s="16"/>
      <c r="W11" s="16"/>
    </row>
    <row r="12" ht="18.75" customHeight="1" spans="1:23">
      <c r="A12" s="8" t="s">
        <v>56</v>
      </c>
      <c r="B12" s="8" t="s">
        <v>150</v>
      </c>
      <c r="C12" s="9" t="s">
        <v>151</v>
      </c>
      <c r="D12" s="8" t="s">
        <v>75</v>
      </c>
      <c r="E12" s="8" t="s">
        <v>76</v>
      </c>
      <c r="F12" s="8" t="s">
        <v>156</v>
      </c>
      <c r="G12" s="8" t="s">
        <v>157</v>
      </c>
      <c r="H12" s="16">
        <v>537918</v>
      </c>
      <c r="I12" s="16">
        <v>537918</v>
      </c>
      <c r="J12" s="16"/>
      <c r="K12" s="16"/>
      <c r="L12" s="16">
        <v>537918</v>
      </c>
      <c r="M12" s="16"/>
      <c r="N12" s="16"/>
      <c r="O12" s="16"/>
      <c r="P12" s="23"/>
      <c r="Q12" s="16"/>
      <c r="R12" s="16"/>
      <c r="S12" s="16"/>
      <c r="T12" s="16"/>
      <c r="U12" s="16"/>
      <c r="V12" s="16"/>
      <c r="W12" s="16"/>
    </row>
    <row r="13" ht="18.75" customHeight="1" spans="1:23">
      <c r="A13" s="8" t="s">
        <v>56</v>
      </c>
      <c r="B13" s="8" t="s">
        <v>150</v>
      </c>
      <c r="C13" s="9" t="s">
        <v>151</v>
      </c>
      <c r="D13" s="8" t="s">
        <v>75</v>
      </c>
      <c r="E13" s="8" t="s">
        <v>76</v>
      </c>
      <c r="F13" s="8" t="s">
        <v>156</v>
      </c>
      <c r="G13" s="8" t="s">
        <v>157</v>
      </c>
      <c r="H13" s="16">
        <v>1167360</v>
      </c>
      <c r="I13" s="16">
        <v>1167360</v>
      </c>
      <c r="J13" s="16"/>
      <c r="K13" s="16"/>
      <c r="L13" s="16">
        <v>1167360</v>
      </c>
      <c r="M13" s="16"/>
      <c r="N13" s="16"/>
      <c r="O13" s="16"/>
      <c r="P13" s="23"/>
      <c r="Q13" s="16"/>
      <c r="R13" s="16"/>
      <c r="S13" s="16"/>
      <c r="T13" s="16"/>
      <c r="U13" s="16"/>
      <c r="V13" s="16"/>
      <c r="W13" s="16"/>
    </row>
    <row r="14" ht="18.75" customHeight="1" spans="1:23">
      <c r="A14" s="8" t="s">
        <v>56</v>
      </c>
      <c r="B14" s="8" t="s">
        <v>150</v>
      </c>
      <c r="C14" s="9" t="s">
        <v>151</v>
      </c>
      <c r="D14" s="8" t="s">
        <v>75</v>
      </c>
      <c r="E14" s="8" t="s">
        <v>76</v>
      </c>
      <c r="F14" s="8" t="s">
        <v>156</v>
      </c>
      <c r="G14" s="8" t="s">
        <v>157</v>
      </c>
      <c r="H14" s="16">
        <v>2069196</v>
      </c>
      <c r="I14" s="16">
        <v>2069196</v>
      </c>
      <c r="J14" s="16"/>
      <c r="K14" s="16"/>
      <c r="L14" s="16">
        <v>2069196</v>
      </c>
      <c r="M14" s="16"/>
      <c r="N14" s="16"/>
      <c r="O14" s="16"/>
      <c r="P14" s="23"/>
      <c r="Q14" s="16"/>
      <c r="R14" s="16"/>
      <c r="S14" s="16"/>
      <c r="T14" s="16"/>
      <c r="U14" s="16"/>
      <c r="V14" s="16"/>
      <c r="W14" s="16"/>
    </row>
    <row r="15" ht="18.75" customHeight="1" spans="1:23">
      <c r="A15" s="8" t="s">
        <v>56</v>
      </c>
      <c r="B15" s="8" t="s">
        <v>150</v>
      </c>
      <c r="C15" s="9" t="s">
        <v>151</v>
      </c>
      <c r="D15" s="8" t="s">
        <v>75</v>
      </c>
      <c r="E15" s="8" t="s">
        <v>76</v>
      </c>
      <c r="F15" s="8" t="s">
        <v>156</v>
      </c>
      <c r="G15" s="8" t="s">
        <v>157</v>
      </c>
      <c r="H15" s="16">
        <v>1954080</v>
      </c>
      <c r="I15" s="16">
        <v>1954080</v>
      </c>
      <c r="J15" s="16"/>
      <c r="K15" s="16"/>
      <c r="L15" s="16">
        <v>1954080</v>
      </c>
      <c r="M15" s="16"/>
      <c r="N15" s="16"/>
      <c r="O15" s="16"/>
      <c r="P15" s="23"/>
      <c r="Q15" s="16"/>
      <c r="R15" s="16"/>
      <c r="S15" s="16"/>
      <c r="T15" s="16"/>
      <c r="U15" s="16"/>
      <c r="V15" s="16"/>
      <c r="W15" s="16"/>
    </row>
    <row r="16" ht="18.75" customHeight="1" spans="1:23">
      <c r="A16" s="8" t="s">
        <v>56</v>
      </c>
      <c r="B16" s="8" t="s">
        <v>158</v>
      </c>
      <c r="C16" s="9" t="s">
        <v>159</v>
      </c>
      <c r="D16" s="8" t="s">
        <v>75</v>
      </c>
      <c r="E16" s="8" t="s">
        <v>76</v>
      </c>
      <c r="F16" s="8" t="s">
        <v>160</v>
      </c>
      <c r="G16" s="8" t="s">
        <v>161</v>
      </c>
      <c r="H16" s="16">
        <v>98592.69</v>
      </c>
      <c r="I16" s="16">
        <v>98592.69</v>
      </c>
      <c r="J16" s="16"/>
      <c r="K16" s="16"/>
      <c r="L16" s="16">
        <v>98592.69</v>
      </c>
      <c r="M16" s="16"/>
      <c r="N16" s="16"/>
      <c r="O16" s="16"/>
      <c r="P16" s="23"/>
      <c r="Q16" s="16"/>
      <c r="R16" s="16"/>
      <c r="S16" s="16"/>
      <c r="T16" s="16"/>
      <c r="U16" s="16"/>
      <c r="V16" s="16"/>
      <c r="W16" s="16"/>
    </row>
    <row r="17" ht="18.75" customHeight="1" spans="1:23">
      <c r="A17" s="8" t="s">
        <v>56</v>
      </c>
      <c r="B17" s="8" t="s">
        <v>158</v>
      </c>
      <c r="C17" s="9" t="s">
        <v>159</v>
      </c>
      <c r="D17" s="8" t="s">
        <v>83</v>
      </c>
      <c r="E17" s="8" t="s">
        <v>84</v>
      </c>
      <c r="F17" s="8" t="s">
        <v>162</v>
      </c>
      <c r="G17" s="8" t="s">
        <v>163</v>
      </c>
      <c r="H17" s="16">
        <v>2253547.2</v>
      </c>
      <c r="I17" s="16">
        <v>2253547.2</v>
      </c>
      <c r="J17" s="16"/>
      <c r="K17" s="16"/>
      <c r="L17" s="16">
        <v>2253547.2</v>
      </c>
      <c r="M17" s="16"/>
      <c r="N17" s="16"/>
      <c r="O17" s="16"/>
      <c r="P17" s="23"/>
      <c r="Q17" s="16"/>
      <c r="R17" s="16"/>
      <c r="S17" s="16"/>
      <c r="T17" s="16"/>
      <c r="U17" s="16"/>
      <c r="V17" s="16"/>
      <c r="W17" s="16"/>
    </row>
    <row r="18" ht="18.75" customHeight="1" spans="1:23">
      <c r="A18" s="8" t="s">
        <v>56</v>
      </c>
      <c r="B18" s="8" t="s">
        <v>158</v>
      </c>
      <c r="C18" s="9" t="s">
        <v>159</v>
      </c>
      <c r="D18" s="8" t="s">
        <v>93</v>
      </c>
      <c r="E18" s="8" t="s">
        <v>94</v>
      </c>
      <c r="F18" s="8" t="s">
        <v>164</v>
      </c>
      <c r="G18" s="8" t="s">
        <v>165</v>
      </c>
      <c r="H18" s="16">
        <v>1169027.61</v>
      </c>
      <c r="I18" s="16">
        <v>1169027.61</v>
      </c>
      <c r="J18" s="16"/>
      <c r="K18" s="16"/>
      <c r="L18" s="16">
        <v>1169027.61</v>
      </c>
      <c r="M18" s="16"/>
      <c r="N18" s="16"/>
      <c r="O18" s="16"/>
      <c r="P18" s="23"/>
      <c r="Q18" s="16"/>
      <c r="R18" s="16"/>
      <c r="S18" s="16"/>
      <c r="T18" s="16"/>
      <c r="U18" s="16"/>
      <c r="V18" s="16"/>
      <c r="W18" s="16"/>
    </row>
    <row r="19" ht="18.75" customHeight="1" spans="1:23">
      <c r="A19" s="8" t="s">
        <v>56</v>
      </c>
      <c r="B19" s="8" t="s">
        <v>158</v>
      </c>
      <c r="C19" s="9" t="s">
        <v>159</v>
      </c>
      <c r="D19" s="8" t="s">
        <v>95</v>
      </c>
      <c r="E19" s="8" t="s">
        <v>96</v>
      </c>
      <c r="F19" s="8" t="s">
        <v>166</v>
      </c>
      <c r="G19" s="8" t="s">
        <v>167</v>
      </c>
      <c r="H19" s="16">
        <v>692600.05</v>
      </c>
      <c r="I19" s="16">
        <v>692600.05</v>
      </c>
      <c r="J19" s="16"/>
      <c r="K19" s="16"/>
      <c r="L19" s="16">
        <v>692600.05</v>
      </c>
      <c r="M19" s="16"/>
      <c r="N19" s="16"/>
      <c r="O19" s="16"/>
      <c r="P19" s="23"/>
      <c r="Q19" s="16"/>
      <c r="R19" s="16"/>
      <c r="S19" s="16"/>
      <c r="T19" s="16"/>
      <c r="U19" s="16"/>
      <c r="V19" s="16"/>
      <c r="W19" s="16"/>
    </row>
    <row r="20" ht="18.75" customHeight="1" spans="1:23">
      <c r="A20" s="8" t="s">
        <v>56</v>
      </c>
      <c r="B20" s="8" t="s">
        <v>158</v>
      </c>
      <c r="C20" s="9" t="s">
        <v>159</v>
      </c>
      <c r="D20" s="8" t="s">
        <v>97</v>
      </c>
      <c r="E20" s="8" t="s">
        <v>98</v>
      </c>
      <c r="F20" s="8" t="s">
        <v>160</v>
      </c>
      <c r="G20" s="8" t="s">
        <v>161</v>
      </c>
      <c r="H20" s="16">
        <v>54009</v>
      </c>
      <c r="I20" s="16">
        <v>54009</v>
      </c>
      <c r="J20" s="16"/>
      <c r="K20" s="16"/>
      <c r="L20" s="16">
        <v>54009</v>
      </c>
      <c r="M20" s="16"/>
      <c r="N20" s="16"/>
      <c r="O20" s="16"/>
      <c r="P20" s="23"/>
      <c r="Q20" s="16"/>
      <c r="R20" s="16"/>
      <c r="S20" s="16"/>
      <c r="T20" s="16"/>
      <c r="U20" s="16"/>
      <c r="V20" s="16"/>
      <c r="W20" s="16"/>
    </row>
    <row r="21" ht="18.75" customHeight="1" spans="1:23">
      <c r="A21" s="8" t="s">
        <v>56</v>
      </c>
      <c r="B21" s="8" t="s">
        <v>158</v>
      </c>
      <c r="C21" s="9" t="s">
        <v>159</v>
      </c>
      <c r="D21" s="8" t="s">
        <v>97</v>
      </c>
      <c r="E21" s="8" t="s">
        <v>98</v>
      </c>
      <c r="F21" s="8" t="s">
        <v>160</v>
      </c>
      <c r="G21" s="8" t="s">
        <v>161</v>
      </c>
      <c r="H21" s="16">
        <v>54930.21</v>
      </c>
      <c r="I21" s="16">
        <v>54930.21</v>
      </c>
      <c r="J21" s="16"/>
      <c r="K21" s="16"/>
      <c r="L21" s="16">
        <v>54930.21</v>
      </c>
      <c r="M21" s="16"/>
      <c r="N21" s="16"/>
      <c r="O21" s="16"/>
      <c r="P21" s="23"/>
      <c r="Q21" s="16"/>
      <c r="R21" s="16"/>
      <c r="S21" s="16"/>
      <c r="T21" s="16"/>
      <c r="U21" s="16"/>
      <c r="V21" s="16"/>
      <c r="W21" s="16"/>
    </row>
    <row r="22" ht="18.75" customHeight="1" spans="1:23">
      <c r="A22" s="8" t="s">
        <v>56</v>
      </c>
      <c r="B22" s="8" t="s">
        <v>168</v>
      </c>
      <c r="C22" s="9" t="s">
        <v>104</v>
      </c>
      <c r="D22" s="8" t="s">
        <v>103</v>
      </c>
      <c r="E22" s="8" t="s">
        <v>104</v>
      </c>
      <c r="F22" s="8" t="s">
        <v>169</v>
      </c>
      <c r="G22" s="8" t="s">
        <v>104</v>
      </c>
      <c r="H22" s="16">
        <v>1771968</v>
      </c>
      <c r="I22" s="16">
        <v>1771968</v>
      </c>
      <c r="J22" s="16"/>
      <c r="K22" s="16"/>
      <c r="L22" s="16">
        <v>1771968</v>
      </c>
      <c r="M22" s="16"/>
      <c r="N22" s="16"/>
      <c r="O22" s="16"/>
      <c r="P22" s="23"/>
      <c r="Q22" s="16"/>
      <c r="R22" s="16"/>
      <c r="S22" s="16"/>
      <c r="T22" s="16"/>
      <c r="U22" s="16"/>
      <c r="V22" s="16"/>
      <c r="W22" s="16"/>
    </row>
    <row r="23" ht="18.75" customHeight="1" spans="1:23">
      <c r="A23" s="8" t="s">
        <v>56</v>
      </c>
      <c r="B23" s="8" t="s">
        <v>170</v>
      </c>
      <c r="C23" s="9" t="s">
        <v>171</v>
      </c>
      <c r="D23" s="8" t="s">
        <v>81</v>
      </c>
      <c r="E23" s="8" t="s">
        <v>82</v>
      </c>
      <c r="F23" s="8" t="s">
        <v>172</v>
      </c>
      <c r="G23" s="8" t="s">
        <v>173</v>
      </c>
      <c r="H23" s="16">
        <v>590400</v>
      </c>
      <c r="I23" s="16">
        <v>590400</v>
      </c>
      <c r="J23" s="16"/>
      <c r="K23" s="16"/>
      <c r="L23" s="16">
        <v>590400</v>
      </c>
      <c r="M23" s="16"/>
      <c r="N23" s="16"/>
      <c r="O23" s="16"/>
      <c r="P23" s="23"/>
      <c r="Q23" s="16"/>
      <c r="R23" s="16"/>
      <c r="S23" s="16"/>
      <c r="T23" s="16"/>
      <c r="U23" s="16"/>
      <c r="V23" s="16"/>
      <c r="W23" s="16"/>
    </row>
    <row r="24" ht="18.75" customHeight="1" spans="1:23">
      <c r="A24" s="8" t="s">
        <v>56</v>
      </c>
      <c r="B24" s="8" t="s">
        <v>174</v>
      </c>
      <c r="C24" s="9" t="s">
        <v>175</v>
      </c>
      <c r="D24" s="8" t="s">
        <v>75</v>
      </c>
      <c r="E24" s="8" t="s">
        <v>76</v>
      </c>
      <c r="F24" s="8" t="s">
        <v>176</v>
      </c>
      <c r="G24" s="8" t="s">
        <v>175</v>
      </c>
      <c r="H24" s="16">
        <v>112000</v>
      </c>
      <c r="I24" s="16">
        <v>112000</v>
      </c>
      <c r="J24" s="16"/>
      <c r="K24" s="16"/>
      <c r="L24" s="16">
        <v>112000</v>
      </c>
      <c r="M24" s="16"/>
      <c r="N24" s="16"/>
      <c r="O24" s="16"/>
      <c r="P24" s="23"/>
      <c r="Q24" s="16"/>
      <c r="R24" s="16"/>
      <c r="S24" s="16"/>
      <c r="T24" s="16"/>
      <c r="U24" s="16"/>
      <c r="V24" s="16"/>
      <c r="W24" s="16"/>
    </row>
    <row r="25" ht="18.75" customHeight="1" spans="1:23">
      <c r="A25" s="8" t="s">
        <v>56</v>
      </c>
      <c r="B25" s="8" t="s">
        <v>177</v>
      </c>
      <c r="C25" s="9" t="s">
        <v>178</v>
      </c>
      <c r="D25" s="8" t="s">
        <v>75</v>
      </c>
      <c r="E25" s="8" t="s">
        <v>76</v>
      </c>
      <c r="F25" s="8" t="s">
        <v>179</v>
      </c>
      <c r="G25" s="8" t="s">
        <v>178</v>
      </c>
      <c r="H25" s="16">
        <v>224000</v>
      </c>
      <c r="I25" s="16">
        <v>224000</v>
      </c>
      <c r="J25" s="16"/>
      <c r="K25" s="16"/>
      <c r="L25" s="16">
        <v>224000</v>
      </c>
      <c r="M25" s="16"/>
      <c r="N25" s="16"/>
      <c r="O25" s="16"/>
      <c r="P25" s="23"/>
      <c r="Q25" s="16"/>
      <c r="R25" s="16"/>
      <c r="S25" s="16"/>
      <c r="T25" s="16"/>
      <c r="U25" s="16"/>
      <c r="V25" s="16"/>
      <c r="W25" s="16"/>
    </row>
    <row r="26" ht="18.75" customHeight="1" spans="1:23">
      <c r="A26" s="8" t="s">
        <v>56</v>
      </c>
      <c r="B26" s="8" t="s">
        <v>180</v>
      </c>
      <c r="C26" s="9" t="s">
        <v>181</v>
      </c>
      <c r="D26" s="8" t="s">
        <v>75</v>
      </c>
      <c r="E26" s="8" t="s">
        <v>76</v>
      </c>
      <c r="F26" s="8" t="s">
        <v>156</v>
      </c>
      <c r="G26" s="8" t="s">
        <v>157</v>
      </c>
      <c r="H26" s="16">
        <v>2016000</v>
      </c>
      <c r="I26" s="16">
        <v>2016000</v>
      </c>
      <c r="J26" s="16"/>
      <c r="K26" s="16"/>
      <c r="L26" s="16">
        <v>2016000</v>
      </c>
      <c r="M26" s="16"/>
      <c r="N26" s="16"/>
      <c r="O26" s="16"/>
      <c r="P26" s="23"/>
      <c r="Q26" s="16"/>
      <c r="R26" s="16"/>
      <c r="S26" s="16"/>
      <c r="T26" s="16"/>
      <c r="U26" s="16"/>
      <c r="V26" s="16"/>
      <c r="W26" s="16"/>
    </row>
    <row r="27" ht="18.75" customHeight="1" spans="1:23">
      <c r="A27" s="8" t="s">
        <v>56</v>
      </c>
      <c r="B27" s="8" t="s">
        <v>182</v>
      </c>
      <c r="C27" s="9" t="s">
        <v>183</v>
      </c>
      <c r="D27" s="8" t="s">
        <v>75</v>
      </c>
      <c r="E27" s="8" t="s">
        <v>76</v>
      </c>
      <c r="F27" s="8" t="s">
        <v>184</v>
      </c>
      <c r="G27" s="8" t="s">
        <v>183</v>
      </c>
      <c r="H27" s="16">
        <v>112000</v>
      </c>
      <c r="I27" s="16">
        <v>112000</v>
      </c>
      <c r="J27" s="16"/>
      <c r="K27" s="16"/>
      <c r="L27" s="16">
        <v>112000</v>
      </c>
      <c r="M27" s="16"/>
      <c r="N27" s="16"/>
      <c r="O27" s="16"/>
      <c r="P27" s="23"/>
      <c r="Q27" s="16"/>
      <c r="R27" s="16"/>
      <c r="S27" s="16"/>
      <c r="T27" s="16"/>
      <c r="U27" s="16"/>
      <c r="V27" s="16"/>
      <c r="W27" s="16"/>
    </row>
    <row r="28" ht="18.75" customHeight="1" spans="1:23">
      <c r="A28" s="8" t="s">
        <v>56</v>
      </c>
      <c r="B28" s="8" t="s">
        <v>185</v>
      </c>
      <c r="C28" s="9" t="s">
        <v>186</v>
      </c>
      <c r="D28" s="8" t="s">
        <v>75</v>
      </c>
      <c r="E28" s="8" t="s">
        <v>76</v>
      </c>
      <c r="F28" s="8" t="s">
        <v>187</v>
      </c>
      <c r="G28" s="8" t="s">
        <v>188</v>
      </c>
      <c r="H28" s="16">
        <v>74994</v>
      </c>
      <c r="I28" s="16">
        <v>74994</v>
      </c>
      <c r="J28" s="16"/>
      <c r="K28" s="16"/>
      <c r="L28" s="16">
        <v>74994</v>
      </c>
      <c r="M28" s="16"/>
      <c r="N28" s="16"/>
      <c r="O28" s="16"/>
      <c r="P28" s="23"/>
      <c r="Q28" s="16"/>
      <c r="R28" s="16"/>
      <c r="S28" s="16"/>
      <c r="T28" s="16"/>
      <c r="U28" s="16"/>
      <c r="V28" s="16"/>
      <c r="W28" s="16"/>
    </row>
    <row r="29" ht="18.75" customHeight="1" spans="1:23">
      <c r="A29" s="11" t="s">
        <v>32</v>
      </c>
      <c r="B29" s="11"/>
      <c r="C29" s="11"/>
      <c r="D29" s="11"/>
      <c r="E29" s="11"/>
      <c r="F29" s="11"/>
      <c r="G29" s="11"/>
      <c r="H29" s="16">
        <v>22490218.76</v>
      </c>
      <c r="I29" s="16">
        <v>22490218.76</v>
      </c>
      <c r="J29" s="16"/>
      <c r="K29" s="16"/>
      <c r="L29" s="16">
        <v>22490218.76</v>
      </c>
      <c r="M29" s="16"/>
      <c r="N29" s="16"/>
      <c r="O29" s="16"/>
      <c r="P29" s="16"/>
      <c r="Q29" s="16"/>
      <c r="R29" s="16"/>
      <c r="S29" s="16"/>
      <c r="T29" s="16"/>
      <c r="U29" s="16"/>
      <c r="V29" s="16"/>
      <c r="W29" s="16"/>
    </row>
  </sheetData>
  <mergeCells count="30">
    <mergeCell ref="A2:W2"/>
    <mergeCell ref="A3:G3"/>
    <mergeCell ref="I4:W4"/>
    <mergeCell ref="I5:M5"/>
    <mergeCell ref="N5:P5"/>
    <mergeCell ref="R5:W5"/>
    <mergeCell ref="A29:G29"/>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3"/>
  <sheetViews>
    <sheetView showZeros="0" topLeftCell="D1" workbookViewId="0">
      <selection activeCell="I15" sqref="I15"/>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189</v>
      </c>
    </row>
    <row r="2" ht="45" customHeight="1" spans="1:23">
      <c r="A2" s="3" t="s">
        <v>190</v>
      </c>
      <c r="B2" s="3"/>
      <c r="C2" s="3"/>
      <c r="D2" s="3"/>
      <c r="E2" s="3"/>
      <c r="F2" s="3"/>
      <c r="G2" s="3"/>
      <c r="H2" s="3"/>
      <c r="I2" s="3"/>
      <c r="J2" s="3"/>
      <c r="K2" s="3"/>
      <c r="L2" s="3"/>
      <c r="M2" s="3"/>
      <c r="N2" s="55"/>
      <c r="O2" s="55"/>
      <c r="P2" s="55"/>
      <c r="Q2" s="55"/>
      <c r="R2" s="55"/>
      <c r="S2" s="55"/>
      <c r="T2" s="55"/>
      <c r="U2" s="55"/>
      <c r="V2" s="55"/>
      <c r="W2" s="55"/>
    </row>
    <row r="3" ht="18.75" customHeight="1" spans="1:23">
      <c r="A3" s="4" t="str">
        <f>"单位名称："&amp;"华宁县宁阳中学"</f>
        <v>单位名称：华宁县宁阳中学</v>
      </c>
      <c r="B3" s="4"/>
      <c r="C3" s="4"/>
      <c r="D3" s="4"/>
      <c r="E3" s="4"/>
      <c r="F3" s="4"/>
      <c r="G3" s="4"/>
      <c r="H3" s="4"/>
      <c r="I3" s="56"/>
      <c r="J3" s="56"/>
      <c r="K3" s="56"/>
      <c r="L3" s="56"/>
      <c r="M3" s="56"/>
      <c r="N3" s="5"/>
      <c r="O3" s="5"/>
      <c r="P3" s="5"/>
      <c r="Q3" s="5"/>
      <c r="R3" s="5"/>
      <c r="S3" s="5"/>
      <c r="T3" s="5"/>
      <c r="U3" s="5"/>
      <c r="V3" s="5"/>
      <c r="W3" s="5" t="s">
        <v>29</v>
      </c>
    </row>
    <row r="4" ht="18.75" customHeight="1" spans="1:23">
      <c r="A4" s="12" t="s">
        <v>191</v>
      </c>
      <c r="B4" s="12" t="s">
        <v>135</v>
      </c>
      <c r="C4" s="12" t="s">
        <v>136</v>
      </c>
      <c r="D4" s="12" t="s">
        <v>192</v>
      </c>
      <c r="E4" s="12" t="s">
        <v>137</v>
      </c>
      <c r="F4" s="12" t="s">
        <v>138</v>
      </c>
      <c r="G4" s="12" t="s">
        <v>193</v>
      </c>
      <c r="H4" s="12" t="s">
        <v>140</v>
      </c>
      <c r="I4" s="48" t="s">
        <v>32</v>
      </c>
      <c r="J4" s="48" t="s">
        <v>194</v>
      </c>
      <c r="K4" s="12"/>
      <c r="L4" s="12"/>
      <c r="M4" s="12"/>
      <c r="N4" s="12" t="s">
        <v>142</v>
      </c>
      <c r="O4" s="12"/>
      <c r="P4" s="12"/>
      <c r="Q4" s="12" t="s">
        <v>38</v>
      </c>
      <c r="R4" s="12" t="s">
        <v>62</v>
      </c>
      <c r="S4" s="12"/>
      <c r="T4" s="12"/>
      <c r="U4" s="12"/>
      <c r="V4" s="12"/>
      <c r="W4" s="12"/>
    </row>
    <row r="5" ht="18.75" customHeight="1" spans="1:23">
      <c r="A5" s="12"/>
      <c r="B5" s="12"/>
      <c r="C5" s="12"/>
      <c r="D5" s="12"/>
      <c r="E5" s="12"/>
      <c r="F5" s="12"/>
      <c r="G5" s="12"/>
      <c r="H5" s="12"/>
      <c r="I5" s="48" t="s">
        <v>143</v>
      </c>
      <c r="J5" s="48"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8"/>
      <c r="J6" s="48"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8"/>
      <c r="J7" s="48" t="s">
        <v>34</v>
      </c>
      <c r="K7" s="12" t="s">
        <v>195</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196</v>
      </c>
      <c r="D9" s="8"/>
      <c r="E9" s="8"/>
      <c r="F9" s="8"/>
      <c r="G9" s="8"/>
      <c r="H9" s="8"/>
      <c r="I9" s="10">
        <v>820000</v>
      </c>
      <c r="J9" s="10"/>
      <c r="K9" s="10"/>
      <c r="L9" s="10"/>
      <c r="M9" s="10"/>
      <c r="N9" s="10"/>
      <c r="O9" s="10"/>
      <c r="P9" s="10"/>
      <c r="Q9" s="10"/>
      <c r="R9" s="10">
        <v>820000</v>
      </c>
      <c r="S9" s="10"/>
      <c r="T9" s="10"/>
      <c r="U9" s="10"/>
      <c r="V9" s="10"/>
      <c r="W9" s="10">
        <v>820000</v>
      </c>
    </row>
    <row r="10" ht="18.75" customHeight="1" spans="1:23">
      <c r="A10" s="8" t="s">
        <v>197</v>
      </c>
      <c r="B10" s="8" t="s">
        <v>198</v>
      </c>
      <c r="C10" s="9" t="s">
        <v>196</v>
      </c>
      <c r="D10" s="8" t="s">
        <v>56</v>
      </c>
      <c r="E10" s="8" t="s">
        <v>75</v>
      </c>
      <c r="F10" s="8" t="s">
        <v>76</v>
      </c>
      <c r="G10" s="8" t="s">
        <v>199</v>
      </c>
      <c r="H10" s="8" t="s">
        <v>200</v>
      </c>
      <c r="I10" s="10">
        <v>120000</v>
      </c>
      <c r="J10" s="10"/>
      <c r="K10" s="10"/>
      <c r="L10" s="10"/>
      <c r="M10" s="10"/>
      <c r="N10" s="10"/>
      <c r="O10" s="10"/>
      <c r="P10" s="10"/>
      <c r="Q10" s="10"/>
      <c r="R10" s="10">
        <v>120000</v>
      </c>
      <c r="S10" s="10"/>
      <c r="T10" s="10"/>
      <c r="U10" s="10"/>
      <c r="V10" s="10"/>
      <c r="W10" s="10">
        <v>120000</v>
      </c>
    </row>
    <row r="11" ht="18.75" customHeight="1" spans="1:23">
      <c r="A11" s="8" t="s">
        <v>197</v>
      </c>
      <c r="B11" s="8" t="s">
        <v>198</v>
      </c>
      <c r="C11" s="9" t="s">
        <v>196</v>
      </c>
      <c r="D11" s="8" t="s">
        <v>56</v>
      </c>
      <c r="E11" s="8" t="s">
        <v>75</v>
      </c>
      <c r="F11" s="8" t="s">
        <v>76</v>
      </c>
      <c r="G11" s="8" t="s">
        <v>201</v>
      </c>
      <c r="H11" s="8" t="s">
        <v>202</v>
      </c>
      <c r="I11" s="10">
        <v>690000</v>
      </c>
      <c r="J11" s="10"/>
      <c r="K11" s="10"/>
      <c r="L11" s="10"/>
      <c r="M11" s="10"/>
      <c r="N11" s="10"/>
      <c r="O11" s="10"/>
      <c r="P11" s="23"/>
      <c r="Q11" s="10"/>
      <c r="R11" s="10">
        <v>690000</v>
      </c>
      <c r="S11" s="10"/>
      <c r="T11" s="10"/>
      <c r="U11" s="10"/>
      <c r="V11" s="10"/>
      <c r="W11" s="10">
        <v>690000</v>
      </c>
    </row>
    <row r="12" ht="18.75" customHeight="1" spans="1:23">
      <c r="A12" s="8" t="s">
        <v>197</v>
      </c>
      <c r="B12" s="8" t="s">
        <v>198</v>
      </c>
      <c r="C12" s="9" t="s">
        <v>196</v>
      </c>
      <c r="D12" s="8" t="s">
        <v>56</v>
      </c>
      <c r="E12" s="8" t="s">
        <v>75</v>
      </c>
      <c r="F12" s="8" t="s">
        <v>76</v>
      </c>
      <c r="G12" s="8" t="s">
        <v>203</v>
      </c>
      <c r="H12" s="8" t="s">
        <v>204</v>
      </c>
      <c r="I12" s="10">
        <v>10000</v>
      </c>
      <c r="J12" s="10"/>
      <c r="K12" s="10"/>
      <c r="L12" s="10"/>
      <c r="M12" s="10"/>
      <c r="N12" s="10"/>
      <c r="O12" s="10"/>
      <c r="P12" s="23"/>
      <c r="Q12" s="10"/>
      <c r="R12" s="10">
        <v>10000</v>
      </c>
      <c r="S12" s="10"/>
      <c r="T12" s="10"/>
      <c r="U12" s="10"/>
      <c r="V12" s="10"/>
      <c r="W12" s="10">
        <v>10000</v>
      </c>
    </row>
    <row r="13" ht="18.75" customHeight="1" spans="1:23">
      <c r="A13" s="23"/>
      <c r="B13" s="23"/>
      <c r="C13" s="9" t="s">
        <v>205</v>
      </c>
      <c r="D13" s="23"/>
      <c r="E13" s="23"/>
      <c r="F13" s="23"/>
      <c r="G13" s="23"/>
      <c r="H13" s="23"/>
      <c r="I13" s="10">
        <v>122520</v>
      </c>
      <c r="J13" s="10">
        <v>122520</v>
      </c>
      <c r="K13" s="10">
        <v>122520</v>
      </c>
      <c r="L13" s="10"/>
      <c r="M13" s="10"/>
      <c r="N13" s="10"/>
      <c r="O13" s="10"/>
      <c r="P13" s="23"/>
      <c r="Q13" s="10"/>
      <c r="R13" s="10"/>
      <c r="S13" s="10"/>
      <c r="T13" s="10"/>
      <c r="U13" s="10"/>
      <c r="V13" s="10"/>
      <c r="W13" s="10"/>
    </row>
    <row r="14" ht="18.75" customHeight="1" spans="1:23">
      <c r="A14" s="8" t="s">
        <v>197</v>
      </c>
      <c r="B14" s="8" t="s">
        <v>206</v>
      </c>
      <c r="C14" s="9" t="s">
        <v>205</v>
      </c>
      <c r="D14" s="8" t="s">
        <v>56</v>
      </c>
      <c r="E14" s="8" t="s">
        <v>75</v>
      </c>
      <c r="F14" s="8" t="s">
        <v>76</v>
      </c>
      <c r="G14" s="8" t="s">
        <v>207</v>
      </c>
      <c r="H14" s="8" t="s">
        <v>208</v>
      </c>
      <c r="I14" s="10">
        <v>122520</v>
      </c>
      <c r="J14" s="10">
        <v>122520</v>
      </c>
      <c r="K14" s="10">
        <v>122520</v>
      </c>
      <c r="L14" s="10"/>
      <c r="M14" s="10"/>
      <c r="N14" s="10"/>
      <c r="O14" s="10"/>
      <c r="P14" s="23"/>
      <c r="Q14" s="10"/>
      <c r="R14" s="10"/>
      <c r="S14" s="10"/>
      <c r="T14" s="10"/>
      <c r="U14" s="10"/>
      <c r="V14" s="10"/>
      <c r="W14" s="10"/>
    </row>
    <row r="15" ht="18.75" customHeight="1" spans="1:23">
      <c r="A15" s="23"/>
      <c r="B15" s="23"/>
      <c r="C15" s="9" t="s">
        <v>209</v>
      </c>
      <c r="D15" s="23"/>
      <c r="E15" s="23"/>
      <c r="F15" s="23"/>
      <c r="G15" s="23"/>
      <c r="H15" s="23"/>
      <c r="I15" s="10">
        <v>34137.6</v>
      </c>
      <c r="J15" s="10">
        <v>34137.6</v>
      </c>
      <c r="K15" s="10">
        <v>34137.6</v>
      </c>
      <c r="L15" s="10"/>
      <c r="M15" s="10"/>
      <c r="N15" s="10"/>
      <c r="O15" s="10"/>
      <c r="P15" s="23"/>
      <c r="Q15" s="10"/>
      <c r="R15" s="10"/>
      <c r="S15" s="10"/>
      <c r="T15" s="10"/>
      <c r="U15" s="10"/>
      <c r="V15" s="10"/>
      <c r="W15" s="10"/>
    </row>
    <row r="16" ht="18.75" customHeight="1" spans="1:23">
      <c r="A16" s="8" t="s">
        <v>197</v>
      </c>
      <c r="B16" s="8" t="s">
        <v>210</v>
      </c>
      <c r="C16" s="9" t="s">
        <v>209</v>
      </c>
      <c r="D16" s="8" t="s">
        <v>56</v>
      </c>
      <c r="E16" s="8" t="s">
        <v>75</v>
      </c>
      <c r="F16" s="8" t="s">
        <v>76</v>
      </c>
      <c r="G16" s="8" t="s">
        <v>199</v>
      </c>
      <c r="H16" s="8" t="s">
        <v>200</v>
      </c>
      <c r="I16" s="10">
        <v>22221.6</v>
      </c>
      <c r="J16" s="10">
        <v>22221.6</v>
      </c>
      <c r="K16" s="10">
        <v>22221.6</v>
      </c>
      <c r="L16" s="10"/>
      <c r="M16" s="10"/>
      <c r="N16" s="10"/>
      <c r="O16" s="10"/>
      <c r="P16" s="23"/>
      <c r="Q16" s="10"/>
      <c r="R16" s="10"/>
      <c r="S16" s="10"/>
      <c r="T16" s="10"/>
      <c r="U16" s="10"/>
      <c r="V16" s="10"/>
      <c r="W16" s="10"/>
    </row>
    <row r="17" ht="18.75" customHeight="1" spans="1:23">
      <c r="A17" s="8" t="s">
        <v>197</v>
      </c>
      <c r="B17" s="8" t="s">
        <v>210</v>
      </c>
      <c r="C17" s="9" t="s">
        <v>209</v>
      </c>
      <c r="D17" s="8" t="s">
        <v>56</v>
      </c>
      <c r="E17" s="8" t="s">
        <v>75</v>
      </c>
      <c r="F17" s="8" t="s">
        <v>76</v>
      </c>
      <c r="G17" s="8" t="s">
        <v>199</v>
      </c>
      <c r="H17" s="8" t="s">
        <v>200</v>
      </c>
      <c r="I17" s="10">
        <v>11916</v>
      </c>
      <c r="J17" s="10">
        <v>11916</v>
      </c>
      <c r="K17" s="10">
        <v>11916</v>
      </c>
      <c r="L17" s="10"/>
      <c r="M17" s="10"/>
      <c r="N17" s="10"/>
      <c r="O17" s="10"/>
      <c r="P17" s="23"/>
      <c r="Q17" s="10"/>
      <c r="R17" s="10"/>
      <c r="S17" s="10"/>
      <c r="T17" s="10"/>
      <c r="U17" s="10"/>
      <c r="V17" s="10"/>
      <c r="W17" s="10"/>
    </row>
    <row r="18" ht="18.75" customHeight="1" spans="1:23">
      <c r="A18" s="23"/>
      <c r="B18" s="23"/>
      <c r="C18" s="9" t="s">
        <v>211</v>
      </c>
      <c r="D18" s="23"/>
      <c r="E18" s="23"/>
      <c r="F18" s="23"/>
      <c r="G18" s="23"/>
      <c r="H18" s="23"/>
      <c r="I18" s="10">
        <v>37800</v>
      </c>
      <c r="J18" s="10">
        <v>37800</v>
      </c>
      <c r="K18" s="10">
        <v>37800</v>
      </c>
      <c r="L18" s="10"/>
      <c r="M18" s="10"/>
      <c r="N18" s="10"/>
      <c r="O18" s="10"/>
      <c r="P18" s="23"/>
      <c r="Q18" s="10"/>
      <c r="R18" s="10"/>
      <c r="S18" s="10"/>
      <c r="T18" s="10"/>
      <c r="U18" s="10"/>
      <c r="V18" s="10"/>
      <c r="W18" s="10"/>
    </row>
    <row r="19" ht="18.75" customHeight="1" spans="1:23">
      <c r="A19" s="8" t="s">
        <v>197</v>
      </c>
      <c r="B19" s="8" t="s">
        <v>212</v>
      </c>
      <c r="C19" s="9" t="s">
        <v>211</v>
      </c>
      <c r="D19" s="8" t="s">
        <v>56</v>
      </c>
      <c r="E19" s="8" t="s">
        <v>75</v>
      </c>
      <c r="F19" s="8" t="s">
        <v>76</v>
      </c>
      <c r="G19" s="8" t="s">
        <v>213</v>
      </c>
      <c r="H19" s="8" t="s">
        <v>214</v>
      </c>
      <c r="I19" s="10">
        <v>36000</v>
      </c>
      <c r="J19" s="10">
        <v>36000</v>
      </c>
      <c r="K19" s="10">
        <v>36000</v>
      </c>
      <c r="L19" s="10"/>
      <c r="M19" s="10"/>
      <c r="N19" s="10"/>
      <c r="O19" s="10"/>
      <c r="P19" s="23"/>
      <c r="Q19" s="10"/>
      <c r="R19" s="10"/>
      <c r="S19" s="10"/>
      <c r="T19" s="10"/>
      <c r="U19" s="10"/>
      <c r="V19" s="10"/>
      <c r="W19" s="10"/>
    </row>
    <row r="20" ht="18.75" customHeight="1" spans="1:23">
      <c r="A20" s="8" t="s">
        <v>197</v>
      </c>
      <c r="B20" s="8" t="s">
        <v>212</v>
      </c>
      <c r="C20" s="9" t="s">
        <v>211</v>
      </c>
      <c r="D20" s="8" t="s">
        <v>56</v>
      </c>
      <c r="E20" s="8" t="s">
        <v>75</v>
      </c>
      <c r="F20" s="8" t="s">
        <v>76</v>
      </c>
      <c r="G20" s="8" t="s">
        <v>213</v>
      </c>
      <c r="H20" s="8" t="s">
        <v>214</v>
      </c>
      <c r="I20" s="10">
        <v>1800</v>
      </c>
      <c r="J20" s="10">
        <v>1800</v>
      </c>
      <c r="K20" s="10">
        <v>1800</v>
      </c>
      <c r="L20" s="10"/>
      <c r="M20" s="10"/>
      <c r="N20" s="10"/>
      <c r="O20" s="10"/>
      <c r="P20" s="23"/>
      <c r="Q20" s="10"/>
      <c r="R20" s="10"/>
      <c r="S20" s="10"/>
      <c r="T20" s="10"/>
      <c r="U20" s="10"/>
      <c r="V20" s="10"/>
      <c r="W20" s="10"/>
    </row>
    <row r="21" ht="18.75" customHeight="1" spans="1:23">
      <c r="A21" s="23"/>
      <c r="B21" s="23"/>
      <c r="C21" s="9" t="s">
        <v>215</v>
      </c>
      <c r="D21" s="23"/>
      <c r="E21" s="23"/>
      <c r="F21" s="23"/>
      <c r="G21" s="23"/>
      <c r="H21" s="23"/>
      <c r="I21" s="10">
        <v>11964</v>
      </c>
      <c r="J21" s="10">
        <v>11964</v>
      </c>
      <c r="K21" s="10">
        <v>11964</v>
      </c>
      <c r="L21" s="10"/>
      <c r="M21" s="10"/>
      <c r="N21" s="10"/>
      <c r="O21" s="10"/>
      <c r="P21" s="23"/>
      <c r="Q21" s="10"/>
      <c r="R21" s="10"/>
      <c r="S21" s="10"/>
      <c r="T21" s="10"/>
      <c r="U21" s="10"/>
      <c r="V21" s="10"/>
      <c r="W21" s="10"/>
    </row>
    <row r="22" ht="18.75" customHeight="1" spans="1:23">
      <c r="A22" s="8" t="s">
        <v>197</v>
      </c>
      <c r="B22" s="8" t="s">
        <v>216</v>
      </c>
      <c r="C22" s="9" t="s">
        <v>215</v>
      </c>
      <c r="D22" s="8" t="s">
        <v>56</v>
      </c>
      <c r="E22" s="8" t="s">
        <v>87</v>
      </c>
      <c r="F22" s="8" t="s">
        <v>88</v>
      </c>
      <c r="G22" s="8" t="s">
        <v>213</v>
      </c>
      <c r="H22" s="8" t="s">
        <v>214</v>
      </c>
      <c r="I22" s="10">
        <v>11964</v>
      </c>
      <c r="J22" s="10">
        <v>11964</v>
      </c>
      <c r="K22" s="10">
        <v>11964</v>
      </c>
      <c r="L22" s="10"/>
      <c r="M22" s="10"/>
      <c r="N22" s="10"/>
      <c r="O22" s="10"/>
      <c r="P22" s="23"/>
      <c r="Q22" s="10"/>
      <c r="R22" s="10"/>
      <c r="S22" s="10"/>
      <c r="T22" s="10"/>
      <c r="U22" s="10"/>
      <c r="V22" s="10"/>
      <c r="W22" s="10"/>
    </row>
    <row r="23" ht="18.75" customHeight="1" spans="1:23">
      <c r="A23" s="11" t="s">
        <v>32</v>
      </c>
      <c r="B23" s="11"/>
      <c r="C23" s="11"/>
      <c r="D23" s="11"/>
      <c r="E23" s="11"/>
      <c r="F23" s="11"/>
      <c r="G23" s="11"/>
      <c r="H23" s="11"/>
      <c r="I23" s="10">
        <v>1026421.6</v>
      </c>
      <c r="J23" s="10">
        <v>206421.6</v>
      </c>
      <c r="K23" s="10">
        <v>206421.6</v>
      </c>
      <c r="L23" s="10"/>
      <c r="M23" s="10"/>
      <c r="N23" s="10"/>
      <c r="O23" s="10"/>
      <c r="P23" s="10"/>
      <c r="Q23" s="10"/>
      <c r="R23" s="10">
        <v>820000</v>
      </c>
      <c r="S23" s="10"/>
      <c r="T23" s="10"/>
      <c r="U23" s="10"/>
      <c r="V23" s="10"/>
      <c r="W23" s="10">
        <v>820000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workbookViewId="0">
      <selection activeCell="A14" sqref="A1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217</v>
      </c>
      <c r="B1" s="20"/>
      <c r="C1" s="20"/>
      <c r="D1" s="20"/>
      <c r="E1" s="20"/>
      <c r="F1" s="20"/>
      <c r="G1" s="20"/>
      <c r="H1" s="20"/>
      <c r="I1" s="20"/>
      <c r="J1" s="20"/>
    </row>
    <row r="2" ht="45" customHeight="1" spans="1:10">
      <c r="A2" s="33" t="s">
        <v>218</v>
      </c>
      <c r="B2" s="33"/>
      <c r="C2" s="33"/>
      <c r="D2" s="33"/>
      <c r="E2" s="33"/>
      <c r="F2" s="33"/>
      <c r="G2" s="33"/>
      <c r="H2" s="33"/>
      <c r="I2" s="33"/>
      <c r="J2" s="33"/>
    </row>
    <row r="3" ht="20.25" customHeight="1" spans="1:10">
      <c r="A3" s="19" t="str">
        <f>"单位名称："&amp;"华宁县宁阳中学"</f>
        <v>单位名称：华宁县宁阳中学</v>
      </c>
      <c r="B3" s="19"/>
      <c r="C3" s="19"/>
      <c r="D3" s="19"/>
      <c r="E3" s="19"/>
      <c r="F3" s="19"/>
      <c r="G3" s="19"/>
      <c r="H3" s="19"/>
      <c r="I3" s="19"/>
      <c r="J3" s="19"/>
    </row>
    <row r="4" ht="20.25" customHeight="1" spans="1:10">
      <c r="A4" s="34" t="s">
        <v>219</v>
      </c>
      <c r="B4" s="34" t="s">
        <v>220</v>
      </c>
      <c r="C4" s="34" t="s">
        <v>221</v>
      </c>
      <c r="D4" s="34" t="s">
        <v>222</v>
      </c>
      <c r="E4" s="34" t="s">
        <v>223</v>
      </c>
      <c r="F4" s="34" t="s">
        <v>224</v>
      </c>
      <c r="G4" s="34" t="s">
        <v>225</v>
      </c>
      <c r="H4" s="34" t="s">
        <v>226</v>
      </c>
      <c r="I4" s="34" t="s">
        <v>227</v>
      </c>
      <c r="J4" s="34" t="s">
        <v>228</v>
      </c>
    </row>
    <row r="5" ht="46.5" customHeight="1" spans="1:10">
      <c r="A5" s="34"/>
      <c r="B5" s="34"/>
      <c r="C5" s="34"/>
      <c r="D5" s="34"/>
      <c r="E5" s="34"/>
      <c r="F5" s="34"/>
      <c r="G5" s="34"/>
      <c r="H5" s="34"/>
      <c r="I5" s="34"/>
      <c r="J5" s="34"/>
    </row>
    <row r="6" ht="20.25" customHeight="1" spans="1:10">
      <c r="A6" s="35">
        <v>1</v>
      </c>
      <c r="B6" s="35">
        <v>2</v>
      </c>
      <c r="C6" s="35">
        <v>3</v>
      </c>
      <c r="D6" s="35">
        <v>4</v>
      </c>
      <c r="E6" s="35">
        <v>5</v>
      </c>
      <c r="F6" s="35">
        <v>6</v>
      </c>
      <c r="G6" s="35">
        <v>7</v>
      </c>
      <c r="H6" s="35">
        <v>8</v>
      </c>
      <c r="I6" s="35">
        <v>9</v>
      </c>
      <c r="J6" s="35">
        <v>10</v>
      </c>
    </row>
    <row r="7" ht="20.25" customHeight="1" spans="1:10">
      <c r="A7" s="23" t="s">
        <v>56</v>
      </c>
      <c r="B7" s="23"/>
      <c r="C7" s="23"/>
      <c r="E7" s="40"/>
      <c r="F7" s="40"/>
      <c r="G7" s="40"/>
      <c r="H7" s="40"/>
      <c r="I7" s="40"/>
      <c r="J7" s="40"/>
    </row>
    <row r="8" ht="20.25" customHeight="1" spans="1:10">
      <c r="A8" s="52" t="s">
        <v>211</v>
      </c>
      <c r="B8" s="23" t="s">
        <v>229</v>
      </c>
      <c r="C8" s="24"/>
      <c r="D8" s="24"/>
      <c r="E8" s="40"/>
      <c r="F8" s="40"/>
      <c r="G8" s="40"/>
      <c r="H8" s="40"/>
      <c r="I8" s="40"/>
      <c r="J8" s="40"/>
    </row>
    <row r="9" ht="20.25" customHeight="1" spans="1:10">
      <c r="A9" s="23"/>
      <c r="B9" s="23"/>
      <c r="C9" s="23" t="s">
        <v>230</v>
      </c>
      <c r="D9" s="53" t="s">
        <v>231</v>
      </c>
      <c r="E9" s="54" t="s">
        <v>232</v>
      </c>
      <c r="F9" s="41" t="s">
        <v>233</v>
      </c>
      <c r="G9" s="24" t="s">
        <v>234</v>
      </c>
      <c r="H9" s="41" t="s">
        <v>235</v>
      </c>
      <c r="I9" s="41" t="s">
        <v>236</v>
      </c>
      <c r="J9" s="54" t="s">
        <v>237</v>
      </c>
    </row>
    <row r="10" ht="20.25" customHeight="1" spans="1:10">
      <c r="A10" s="23"/>
      <c r="B10" s="23"/>
      <c r="C10" s="23" t="s">
        <v>230</v>
      </c>
      <c r="D10" s="53" t="s">
        <v>231</v>
      </c>
      <c r="E10" s="54" t="s">
        <v>238</v>
      </c>
      <c r="F10" s="41" t="s">
        <v>233</v>
      </c>
      <c r="G10" s="24" t="s">
        <v>239</v>
      </c>
      <c r="H10" s="41" t="s">
        <v>240</v>
      </c>
      <c r="I10" s="41" t="s">
        <v>236</v>
      </c>
      <c r="J10" s="54" t="s">
        <v>237</v>
      </c>
    </row>
    <row r="11" ht="20.25" customHeight="1" spans="1:10">
      <c r="A11" s="23"/>
      <c r="B11" s="23"/>
      <c r="C11" s="23" t="s">
        <v>230</v>
      </c>
      <c r="D11" s="53" t="s">
        <v>241</v>
      </c>
      <c r="E11" s="54" t="s">
        <v>242</v>
      </c>
      <c r="F11" s="41" t="s">
        <v>233</v>
      </c>
      <c r="G11" s="24" t="s">
        <v>243</v>
      </c>
      <c r="H11" s="41" t="s">
        <v>244</v>
      </c>
      <c r="I11" s="41" t="s">
        <v>236</v>
      </c>
      <c r="J11" s="54" t="s">
        <v>245</v>
      </c>
    </row>
    <row r="12" ht="20.25" customHeight="1" spans="1:10">
      <c r="A12" s="23"/>
      <c r="B12" s="23"/>
      <c r="C12" s="23" t="s">
        <v>230</v>
      </c>
      <c r="D12" s="53" t="s">
        <v>246</v>
      </c>
      <c r="E12" s="54" t="s">
        <v>247</v>
      </c>
      <c r="F12" s="41" t="s">
        <v>248</v>
      </c>
      <c r="G12" s="24" t="s">
        <v>249</v>
      </c>
      <c r="H12" s="41" t="s">
        <v>250</v>
      </c>
      <c r="I12" s="41" t="s">
        <v>236</v>
      </c>
      <c r="J12" s="54" t="s">
        <v>251</v>
      </c>
    </row>
    <row r="13" ht="20.25" customHeight="1" spans="1:10">
      <c r="A13" s="23"/>
      <c r="B13" s="23"/>
      <c r="C13" s="23" t="s">
        <v>252</v>
      </c>
      <c r="D13" s="53" t="s">
        <v>253</v>
      </c>
      <c r="E13" s="54" t="s">
        <v>254</v>
      </c>
      <c r="F13" s="41" t="s">
        <v>233</v>
      </c>
      <c r="G13" s="24" t="s">
        <v>243</v>
      </c>
      <c r="H13" s="41" t="s">
        <v>244</v>
      </c>
      <c r="I13" s="41" t="s">
        <v>236</v>
      </c>
      <c r="J13" s="54" t="s">
        <v>255</v>
      </c>
    </row>
    <row r="14" ht="20.25" customHeight="1" spans="1:10">
      <c r="A14" s="23"/>
      <c r="B14" s="23"/>
      <c r="C14" s="23" t="s">
        <v>256</v>
      </c>
      <c r="D14" s="53" t="s">
        <v>257</v>
      </c>
      <c r="E14" s="54" t="s">
        <v>258</v>
      </c>
      <c r="F14" s="41" t="s">
        <v>233</v>
      </c>
      <c r="G14" s="24" t="s">
        <v>243</v>
      </c>
      <c r="H14" s="41" t="s">
        <v>244</v>
      </c>
      <c r="I14" s="41" t="s">
        <v>236</v>
      </c>
      <c r="J14" s="54" t="s">
        <v>259</v>
      </c>
    </row>
    <row r="15" ht="20.25" customHeight="1" spans="1:10">
      <c r="A15" s="52" t="s">
        <v>215</v>
      </c>
      <c r="B15" s="23" t="s">
        <v>260</v>
      </c>
      <c r="C15" s="23"/>
      <c r="D15" s="23"/>
      <c r="E15" s="23"/>
      <c r="F15" s="23"/>
      <c r="G15" s="23"/>
      <c r="H15" s="23"/>
      <c r="I15" s="23"/>
      <c r="J15" s="23"/>
    </row>
    <row r="16" ht="20.25" customHeight="1" spans="1:10">
      <c r="A16" s="23"/>
      <c r="B16" s="23"/>
      <c r="C16" s="23" t="s">
        <v>230</v>
      </c>
      <c r="D16" s="53" t="s">
        <v>231</v>
      </c>
      <c r="E16" s="54" t="s">
        <v>261</v>
      </c>
      <c r="F16" s="41" t="s">
        <v>233</v>
      </c>
      <c r="G16" s="24" t="s">
        <v>262</v>
      </c>
      <c r="H16" s="41" t="s">
        <v>240</v>
      </c>
      <c r="I16" s="41" t="s">
        <v>236</v>
      </c>
      <c r="J16" s="54" t="s">
        <v>237</v>
      </c>
    </row>
    <row r="17" ht="20.25" customHeight="1" spans="1:10">
      <c r="A17" s="23"/>
      <c r="B17" s="23"/>
      <c r="C17" s="23" t="s">
        <v>230</v>
      </c>
      <c r="D17" s="53" t="s">
        <v>241</v>
      </c>
      <c r="E17" s="54" t="s">
        <v>242</v>
      </c>
      <c r="F17" s="41" t="s">
        <v>233</v>
      </c>
      <c r="G17" s="24" t="s">
        <v>263</v>
      </c>
      <c r="H17" s="41" t="s">
        <v>244</v>
      </c>
      <c r="I17" s="41" t="s">
        <v>236</v>
      </c>
      <c r="J17" s="54" t="s">
        <v>264</v>
      </c>
    </row>
    <row r="18" ht="20.25" customHeight="1" spans="1:10">
      <c r="A18" s="23"/>
      <c r="B18" s="23"/>
      <c r="C18" s="23" t="s">
        <v>230</v>
      </c>
      <c r="D18" s="53" t="s">
        <v>265</v>
      </c>
      <c r="E18" s="54" t="s">
        <v>266</v>
      </c>
      <c r="F18" s="41" t="s">
        <v>233</v>
      </c>
      <c r="G18" s="24" t="s">
        <v>267</v>
      </c>
      <c r="H18" s="41" t="s">
        <v>244</v>
      </c>
      <c r="I18" s="41" t="s">
        <v>236</v>
      </c>
      <c r="J18" s="54" t="s">
        <v>268</v>
      </c>
    </row>
    <row r="19" ht="20.25" customHeight="1" spans="1:10">
      <c r="A19" s="23"/>
      <c r="B19" s="23"/>
      <c r="C19" s="23" t="s">
        <v>230</v>
      </c>
      <c r="D19" s="53" t="s">
        <v>246</v>
      </c>
      <c r="E19" s="54" t="s">
        <v>247</v>
      </c>
      <c r="F19" s="41" t="s">
        <v>248</v>
      </c>
      <c r="G19" s="24" t="s">
        <v>269</v>
      </c>
      <c r="H19" s="41" t="s">
        <v>270</v>
      </c>
      <c r="I19" s="41" t="s">
        <v>236</v>
      </c>
      <c r="J19" s="54" t="s">
        <v>271</v>
      </c>
    </row>
    <row r="20" ht="20.25" customHeight="1" spans="1:10">
      <c r="A20" s="23"/>
      <c r="B20" s="23"/>
      <c r="C20" s="23" t="s">
        <v>252</v>
      </c>
      <c r="D20" s="53" t="s">
        <v>253</v>
      </c>
      <c r="E20" s="54" t="s">
        <v>254</v>
      </c>
      <c r="F20" s="41" t="s">
        <v>233</v>
      </c>
      <c r="G20" s="24" t="s">
        <v>267</v>
      </c>
      <c r="H20" s="41" t="s">
        <v>244</v>
      </c>
      <c r="I20" s="41" t="s">
        <v>236</v>
      </c>
      <c r="J20" s="54" t="s">
        <v>255</v>
      </c>
    </row>
    <row r="21" ht="20.25" customHeight="1" spans="1:10">
      <c r="A21" s="23"/>
      <c r="B21" s="23"/>
      <c r="C21" s="23" t="s">
        <v>256</v>
      </c>
      <c r="D21" s="53" t="s">
        <v>257</v>
      </c>
      <c r="E21" s="54" t="s">
        <v>272</v>
      </c>
      <c r="F21" s="41" t="s">
        <v>233</v>
      </c>
      <c r="G21" s="24" t="s">
        <v>267</v>
      </c>
      <c r="H21" s="41" t="s">
        <v>244</v>
      </c>
      <c r="I21" s="41" t="s">
        <v>236</v>
      </c>
      <c r="J21" s="54" t="s">
        <v>273</v>
      </c>
    </row>
    <row r="22" ht="20.25" customHeight="1" spans="1:10">
      <c r="A22" s="52" t="s">
        <v>196</v>
      </c>
      <c r="B22" s="23" t="s">
        <v>274</v>
      </c>
      <c r="C22" s="23"/>
      <c r="D22" s="23"/>
      <c r="E22" s="23"/>
      <c r="F22" s="23"/>
      <c r="G22" s="23"/>
      <c r="H22" s="23"/>
      <c r="I22" s="23"/>
      <c r="J22" s="23"/>
    </row>
    <row r="23" ht="20.25" customHeight="1" spans="1:10">
      <c r="A23" s="23"/>
      <c r="B23" s="23"/>
      <c r="C23" s="23" t="s">
        <v>230</v>
      </c>
      <c r="D23" s="53" t="s">
        <v>231</v>
      </c>
      <c r="E23" s="54" t="s">
        <v>275</v>
      </c>
      <c r="F23" s="41" t="s">
        <v>233</v>
      </c>
      <c r="G23" s="24" t="s">
        <v>47</v>
      </c>
      <c r="H23" s="41" t="s">
        <v>276</v>
      </c>
      <c r="I23" s="41" t="s">
        <v>236</v>
      </c>
      <c r="J23" s="54" t="s">
        <v>277</v>
      </c>
    </row>
    <row r="24" ht="20.25" customHeight="1" spans="1:10">
      <c r="A24" s="23"/>
      <c r="B24" s="23"/>
      <c r="C24" s="23" t="s">
        <v>230</v>
      </c>
      <c r="D24" s="53" t="s">
        <v>231</v>
      </c>
      <c r="E24" s="54" t="s">
        <v>278</v>
      </c>
      <c r="F24" s="41" t="s">
        <v>248</v>
      </c>
      <c r="G24" s="24" t="s">
        <v>279</v>
      </c>
      <c r="H24" s="41" t="s">
        <v>240</v>
      </c>
      <c r="I24" s="41" t="s">
        <v>236</v>
      </c>
      <c r="J24" s="54" t="s">
        <v>280</v>
      </c>
    </row>
    <row r="25" ht="20.25" customHeight="1" spans="1:10">
      <c r="A25" s="23"/>
      <c r="B25" s="23"/>
      <c r="C25" s="23" t="s">
        <v>230</v>
      </c>
      <c r="D25" s="53" t="s">
        <v>231</v>
      </c>
      <c r="E25" s="54" t="s">
        <v>232</v>
      </c>
      <c r="F25" s="41" t="s">
        <v>248</v>
      </c>
      <c r="G25" s="24" t="s">
        <v>281</v>
      </c>
      <c r="H25" s="41" t="s">
        <v>240</v>
      </c>
      <c r="I25" s="41" t="s">
        <v>236</v>
      </c>
      <c r="J25" s="54" t="s">
        <v>282</v>
      </c>
    </row>
    <row r="26" ht="20.25" customHeight="1" spans="1:10">
      <c r="A26" s="23"/>
      <c r="B26" s="23"/>
      <c r="C26" s="23" t="s">
        <v>230</v>
      </c>
      <c r="D26" s="53" t="s">
        <v>231</v>
      </c>
      <c r="E26" s="54" t="s">
        <v>283</v>
      </c>
      <c r="F26" s="41" t="s">
        <v>248</v>
      </c>
      <c r="G26" s="24" t="s">
        <v>263</v>
      </c>
      <c r="H26" s="41" t="s">
        <v>244</v>
      </c>
      <c r="I26" s="41" t="s">
        <v>236</v>
      </c>
      <c r="J26" s="54" t="s">
        <v>284</v>
      </c>
    </row>
    <row r="27" ht="20.25" customHeight="1" spans="1:10">
      <c r="A27" s="23"/>
      <c r="B27" s="23"/>
      <c r="C27" s="23" t="s">
        <v>230</v>
      </c>
      <c r="D27" s="53" t="s">
        <v>241</v>
      </c>
      <c r="E27" s="54" t="s">
        <v>285</v>
      </c>
      <c r="F27" s="41" t="s">
        <v>248</v>
      </c>
      <c r="G27" s="24" t="s">
        <v>286</v>
      </c>
      <c r="H27" s="41"/>
      <c r="I27" s="41" t="s">
        <v>287</v>
      </c>
      <c r="J27" s="54" t="s">
        <v>285</v>
      </c>
    </row>
    <row r="28" ht="20.25" customHeight="1" spans="1:10">
      <c r="A28" s="23"/>
      <c r="B28" s="23"/>
      <c r="C28" s="23" t="s">
        <v>230</v>
      </c>
      <c r="D28" s="53" t="s">
        <v>241</v>
      </c>
      <c r="E28" s="54" t="s">
        <v>288</v>
      </c>
      <c r="F28" s="41" t="s">
        <v>233</v>
      </c>
      <c r="G28" s="24" t="s">
        <v>70</v>
      </c>
      <c r="H28" s="41" t="s">
        <v>289</v>
      </c>
      <c r="I28" s="41" t="s">
        <v>236</v>
      </c>
      <c r="J28" s="54" t="s">
        <v>290</v>
      </c>
    </row>
    <row r="29" ht="20.25" customHeight="1" spans="1:10">
      <c r="A29" s="23"/>
      <c r="B29" s="23"/>
      <c r="C29" s="23" t="s">
        <v>230</v>
      </c>
      <c r="D29" s="53" t="s">
        <v>241</v>
      </c>
      <c r="E29" s="54" t="s">
        <v>291</v>
      </c>
      <c r="F29" s="41" t="s">
        <v>233</v>
      </c>
      <c r="G29" s="24" t="s">
        <v>243</v>
      </c>
      <c r="H29" s="41" t="s">
        <v>244</v>
      </c>
      <c r="I29" s="41" t="s">
        <v>236</v>
      </c>
      <c r="J29" s="54" t="s">
        <v>292</v>
      </c>
    </row>
    <row r="30" ht="20.25" customHeight="1" spans="1:10">
      <c r="A30" s="23"/>
      <c r="B30" s="23"/>
      <c r="C30" s="23" t="s">
        <v>230</v>
      </c>
      <c r="D30" s="53" t="s">
        <v>241</v>
      </c>
      <c r="E30" s="54" t="s">
        <v>293</v>
      </c>
      <c r="F30" s="41" t="s">
        <v>248</v>
      </c>
      <c r="G30" s="24" t="s">
        <v>294</v>
      </c>
      <c r="H30" s="41"/>
      <c r="I30" s="41" t="s">
        <v>287</v>
      </c>
      <c r="J30" s="54" t="s">
        <v>295</v>
      </c>
    </row>
    <row r="31" ht="20.25" customHeight="1" spans="1:10">
      <c r="A31" s="23"/>
      <c r="B31" s="23"/>
      <c r="C31" s="23" t="s">
        <v>252</v>
      </c>
      <c r="D31" s="53" t="s">
        <v>296</v>
      </c>
      <c r="E31" s="54" t="s">
        <v>297</v>
      </c>
      <c r="F31" s="41" t="s">
        <v>233</v>
      </c>
      <c r="G31" s="24" t="s">
        <v>48</v>
      </c>
      <c r="H31" s="41" t="s">
        <v>298</v>
      </c>
      <c r="I31" s="41" t="s">
        <v>236</v>
      </c>
      <c r="J31" s="54" t="s">
        <v>297</v>
      </c>
    </row>
    <row r="32" ht="20.25" customHeight="1" spans="1:10">
      <c r="A32" s="23"/>
      <c r="B32" s="23"/>
      <c r="C32" s="23" t="s">
        <v>256</v>
      </c>
      <c r="D32" s="53" t="s">
        <v>257</v>
      </c>
      <c r="E32" s="54" t="s">
        <v>299</v>
      </c>
      <c r="F32" s="41" t="s">
        <v>233</v>
      </c>
      <c r="G32" s="24" t="s">
        <v>300</v>
      </c>
      <c r="H32" s="41" t="s">
        <v>244</v>
      </c>
      <c r="I32" s="41" t="s">
        <v>236</v>
      </c>
      <c r="J32" s="54" t="s">
        <v>301</v>
      </c>
    </row>
    <row r="33" ht="20.25" customHeight="1" spans="1:10">
      <c r="A33" s="23"/>
      <c r="B33" s="23"/>
      <c r="C33" s="23" t="s">
        <v>256</v>
      </c>
      <c r="D33" s="53" t="s">
        <v>257</v>
      </c>
      <c r="E33" s="54" t="s">
        <v>302</v>
      </c>
      <c r="F33" s="41" t="s">
        <v>233</v>
      </c>
      <c r="G33" s="24" t="s">
        <v>300</v>
      </c>
      <c r="H33" s="41" t="s">
        <v>244</v>
      </c>
      <c r="I33" s="41" t="s">
        <v>236</v>
      </c>
      <c r="J33" s="54" t="s">
        <v>303</v>
      </c>
    </row>
    <row r="34" ht="20.25" customHeight="1" spans="1:10">
      <c r="A34" s="52" t="s">
        <v>209</v>
      </c>
      <c r="B34" s="23" t="s">
        <v>304</v>
      </c>
      <c r="C34" s="23"/>
      <c r="D34" s="23"/>
      <c r="E34" s="23"/>
      <c r="F34" s="23"/>
      <c r="G34" s="23"/>
      <c r="H34" s="23"/>
      <c r="I34" s="23"/>
      <c r="J34" s="23"/>
    </row>
    <row r="35" ht="20.25" customHeight="1" spans="1:10">
      <c r="A35" s="23"/>
      <c r="B35" s="23"/>
      <c r="C35" s="23" t="s">
        <v>230</v>
      </c>
      <c r="D35" s="53" t="s">
        <v>231</v>
      </c>
      <c r="E35" s="54" t="s">
        <v>232</v>
      </c>
      <c r="F35" s="41" t="s">
        <v>233</v>
      </c>
      <c r="G35" s="24" t="s">
        <v>279</v>
      </c>
      <c r="H35" s="41" t="s">
        <v>235</v>
      </c>
      <c r="I35" s="41" t="s">
        <v>236</v>
      </c>
      <c r="J35" s="54" t="s">
        <v>305</v>
      </c>
    </row>
    <row r="36" ht="20.25" customHeight="1" spans="1:10">
      <c r="A36" s="23"/>
      <c r="B36" s="23"/>
      <c r="C36" s="23" t="s">
        <v>230</v>
      </c>
      <c r="D36" s="53" t="s">
        <v>231</v>
      </c>
      <c r="E36" s="54" t="s">
        <v>306</v>
      </c>
      <c r="F36" s="41" t="s">
        <v>248</v>
      </c>
      <c r="G36" s="24" t="s">
        <v>234</v>
      </c>
      <c r="H36" s="41" t="s">
        <v>240</v>
      </c>
      <c r="I36" s="41" t="s">
        <v>236</v>
      </c>
      <c r="J36" s="54" t="s">
        <v>307</v>
      </c>
    </row>
    <row r="37" ht="20.25" customHeight="1" spans="1:10">
      <c r="A37" s="23"/>
      <c r="B37" s="23"/>
      <c r="C37" s="23" t="s">
        <v>230</v>
      </c>
      <c r="D37" s="53" t="s">
        <v>231</v>
      </c>
      <c r="E37" s="54" t="s">
        <v>308</v>
      </c>
      <c r="F37" s="41" t="s">
        <v>248</v>
      </c>
      <c r="G37" s="24" t="s">
        <v>49</v>
      </c>
      <c r="H37" s="41" t="s">
        <v>240</v>
      </c>
      <c r="I37" s="41" t="s">
        <v>236</v>
      </c>
      <c r="J37" s="54" t="s">
        <v>309</v>
      </c>
    </row>
    <row r="38" ht="20.25" customHeight="1" spans="1:10">
      <c r="A38" s="23"/>
      <c r="B38" s="23"/>
      <c r="C38" s="23" t="s">
        <v>230</v>
      </c>
      <c r="D38" s="53" t="s">
        <v>241</v>
      </c>
      <c r="E38" s="54" t="s">
        <v>242</v>
      </c>
      <c r="F38" s="41" t="s">
        <v>233</v>
      </c>
      <c r="G38" s="24" t="s">
        <v>70</v>
      </c>
      <c r="H38" s="41" t="s">
        <v>244</v>
      </c>
      <c r="I38" s="41" t="s">
        <v>236</v>
      </c>
      <c r="J38" s="54" t="s">
        <v>310</v>
      </c>
    </row>
    <row r="39" ht="20.25" customHeight="1" spans="1:10">
      <c r="A39" s="23"/>
      <c r="B39" s="23"/>
      <c r="C39" s="23" t="s">
        <v>230</v>
      </c>
      <c r="D39" s="53" t="s">
        <v>265</v>
      </c>
      <c r="E39" s="54" t="s">
        <v>266</v>
      </c>
      <c r="F39" s="41" t="s">
        <v>233</v>
      </c>
      <c r="G39" s="24" t="s">
        <v>263</v>
      </c>
      <c r="H39" s="41" t="s">
        <v>244</v>
      </c>
      <c r="I39" s="41" t="s">
        <v>236</v>
      </c>
      <c r="J39" s="54" t="s">
        <v>311</v>
      </c>
    </row>
    <row r="40" ht="20.25" customHeight="1" spans="1:10">
      <c r="A40" s="23"/>
      <c r="B40" s="23"/>
      <c r="C40" s="23" t="s">
        <v>252</v>
      </c>
      <c r="D40" s="53" t="s">
        <v>253</v>
      </c>
      <c r="E40" s="54" t="s">
        <v>254</v>
      </c>
      <c r="F40" s="41" t="s">
        <v>233</v>
      </c>
      <c r="G40" s="24" t="s">
        <v>263</v>
      </c>
      <c r="H40" s="41" t="s">
        <v>244</v>
      </c>
      <c r="I40" s="41" t="s">
        <v>236</v>
      </c>
      <c r="J40" s="54" t="s">
        <v>312</v>
      </c>
    </row>
    <row r="41" ht="20.25" customHeight="1" spans="1:10">
      <c r="A41" s="23"/>
      <c r="B41" s="23"/>
      <c r="C41" s="23" t="s">
        <v>256</v>
      </c>
      <c r="D41" s="53" t="s">
        <v>257</v>
      </c>
      <c r="E41" s="54" t="s">
        <v>272</v>
      </c>
      <c r="F41" s="41" t="s">
        <v>233</v>
      </c>
      <c r="G41" s="24" t="s">
        <v>300</v>
      </c>
      <c r="H41" s="41" t="s">
        <v>244</v>
      </c>
      <c r="I41" s="41" t="s">
        <v>236</v>
      </c>
      <c r="J41" s="54" t="s">
        <v>273</v>
      </c>
    </row>
    <row r="42" ht="20.25" customHeight="1" spans="1:10">
      <c r="A42" s="52" t="s">
        <v>205</v>
      </c>
      <c r="B42" s="23" t="s">
        <v>313</v>
      </c>
      <c r="C42" s="23"/>
      <c r="D42" s="23"/>
      <c r="E42" s="23"/>
      <c r="F42" s="23"/>
      <c r="G42" s="23"/>
      <c r="H42" s="23"/>
      <c r="I42" s="23"/>
      <c r="J42" s="23"/>
    </row>
    <row r="43" ht="20.25" customHeight="1" spans="1:10">
      <c r="A43" s="23"/>
      <c r="B43" s="23"/>
      <c r="C43" s="23" t="s">
        <v>230</v>
      </c>
      <c r="D43" s="53" t="s">
        <v>231</v>
      </c>
      <c r="E43" s="54" t="s">
        <v>314</v>
      </c>
      <c r="F43" s="41" t="s">
        <v>248</v>
      </c>
      <c r="G43" s="24" t="s">
        <v>315</v>
      </c>
      <c r="H43" s="41" t="s">
        <v>240</v>
      </c>
      <c r="I43" s="41" t="s">
        <v>236</v>
      </c>
      <c r="J43" s="54" t="s">
        <v>316</v>
      </c>
    </row>
    <row r="44" ht="20.25" customHeight="1" spans="1:10">
      <c r="A44" s="23"/>
      <c r="B44" s="23"/>
      <c r="C44" s="23" t="s">
        <v>230</v>
      </c>
      <c r="D44" s="53" t="s">
        <v>265</v>
      </c>
      <c r="E44" s="54" t="s">
        <v>317</v>
      </c>
      <c r="F44" s="41" t="s">
        <v>248</v>
      </c>
      <c r="G44" s="24" t="s">
        <v>263</v>
      </c>
      <c r="H44" s="41" t="s">
        <v>244</v>
      </c>
      <c r="I44" s="41" t="s">
        <v>236</v>
      </c>
      <c r="J44" s="54" t="s">
        <v>318</v>
      </c>
    </row>
    <row r="45" ht="20.25" customHeight="1" spans="1:10">
      <c r="A45" s="23"/>
      <c r="B45" s="23"/>
      <c r="C45" s="23" t="s">
        <v>252</v>
      </c>
      <c r="D45" s="53" t="s">
        <v>253</v>
      </c>
      <c r="E45" s="54" t="s">
        <v>319</v>
      </c>
      <c r="F45" s="41" t="s">
        <v>248</v>
      </c>
      <c r="G45" s="24" t="s">
        <v>263</v>
      </c>
      <c r="H45" s="41" t="s">
        <v>244</v>
      </c>
      <c r="I45" s="41" t="s">
        <v>236</v>
      </c>
      <c r="J45" s="54" t="s">
        <v>320</v>
      </c>
    </row>
    <row r="46" ht="20.25" customHeight="1" spans="1:10">
      <c r="A46" s="23"/>
      <c r="B46" s="23"/>
      <c r="C46" s="23" t="s">
        <v>252</v>
      </c>
      <c r="D46" s="53" t="s">
        <v>253</v>
      </c>
      <c r="E46" s="54" t="s">
        <v>319</v>
      </c>
      <c r="F46" s="41" t="s">
        <v>248</v>
      </c>
      <c r="G46" s="24" t="s">
        <v>321</v>
      </c>
      <c r="H46" s="41" t="s">
        <v>244</v>
      </c>
      <c r="I46" s="41" t="s">
        <v>236</v>
      </c>
      <c r="J46" s="54" t="s">
        <v>322</v>
      </c>
    </row>
    <row r="47" ht="20.25" customHeight="1" spans="1:10">
      <c r="A47" s="23"/>
      <c r="B47" s="23"/>
      <c r="C47" s="23" t="s">
        <v>256</v>
      </c>
      <c r="D47" s="53" t="s">
        <v>257</v>
      </c>
      <c r="E47" s="54" t="s">
        <v>323</v>
      </c>
      <c r="F47" s="41" t="s">
        <v>233</v>
      </c>
      <c r="G47" s="24" t="s">
        <v>300</v>
      </c>
      <c r="H47" s="41" t="s">
        <v>244</v>
      </c>
      <c r="I47" s="41" t="s">
        <v>236</v>
      </c>
      <c r="J47" s="54" t="s">
        <v>324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娟</cp:lastModifiedBy>
  <dcterms:created xsi:type="dcterms:W3CDTF">2025-03-04T00:38:00Z</dcterms:created>
  <dcterms:modified xsi:type="dcterms:W3CDTF">2025-03-27T08:27:42Z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790A3693B05B4D3F92C6362750E99CA0_12</vt:lpwstr>
  </property>
  <property fmtid="{D5CDD505-2E9C-101B-9397-08002B2CF9AE}" pid="3" name="KSOProductBuildVer">
    <vt:lpwstr>2052-12.1.0.17140</vt:lpwstr>
  </property>
</Properties>
</file>